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927"/>
  <workbookPr defaultThemeVersion="124226"/>
  <mc:AlternateContent xmlns:mc="http://schemas.openxmlformats.org/markup-compatibility/2006">
    <mc:Choice Requires="x15">
      <x15ac:absPath xmlns:x15ac="http://schemas.microsoft.com/office/spreadsheetml/2010/11/ac" url="C:\Users\borob\Dropbox (Personal)\MICS6 Survey Tools\12 Sampling\"/>
    </mc:Choice>
  </mc:AlternateContent>
  <bookViews>
    <workbookView xWindow="0" yWindow="0" windowWidth="19200" windowHeight="6792"/>
  </bookViews>
  <sheets>
    <sheet name="Fixed sample take" sheetId="1" r:id="rId1"/>
    <sheet name="Fixed sample take U5" sheetId="3" r:id="rId2"/>
  </sheets>
  <calcPr calcId="171027"/>
</workbook>
</file>

<file path=xl/calcChain.xml><?xml version="1.0" encoding="utf-8"?>
<calcChain xmlns="http://schemas.openxmlformats.org/spreadsheetml/2006/main">
  <c r="AX17" i="3" l="1"/>
  <c r="AY17" i="3"/>
  <c r="AZ17" i="3"/>
  <c r="AX19" i="3"/>
  <c r="AY19" i="3"/>
  <c r="AZ19" i="3"/>
  <c r="AX21" i="3"/>
  <c r="AY21" i="3"/>
  <c r="AZ21" i="3"/>
  <c r="AX23" i="3"/>
  <c r="AY23" i="3"/>
  <c r="AZ23" i="3"/>
  <c r="AX25" i="3"/>
  <c r="AY25" i="3"/>
  <c r="AZ25" i="3"/>
  <c r="AX27" i="3"/>
  <c r="AY27" i="3"/>
  <c r="AZ27" i="3"/>
  <c r="AX29" i="3"/>
  <c r="AY29" i="3"/>
  <c r="AZ29" i="3"/>
  <c r="AX31" i="3"/>
  <c r="AY31" i="3"/>
  <c r="AZ31" i="3"/>
  <c r="AX33" i="3"/>
  <c r="AY33" i="3"/>
  <c r="AZ33" i="3"/>
  <c r="AX35" i="3"/>
  <c r="AY35" i="3"/>
  <c r="AZ35" i="3"/>
  <c r="AX37" i="3"/>
  <c r="AY37" i="3"/>
  <c r="AZ37" i="3"/>
  <c r="AX39" i="3"/>
  <c r="AY39" i="3"/>
  <c r="AZ39" i="3"/>
  <c r="AX41" i="3"/>
  <c r="AY41" i="3"/>
  <c r="AZ41" i="3"/>
  <c r="AX43" i="3"/>
  <c r="AY43" i="3"/>
  <c r="AZ43" i="3"/>
  <c r="AX45" i="3"/>
  <c r="AY45" i="3"/>
  <c r="AZ45" i="3"/>
  <c r="AX47" i="3"/>
  <c r="AY47" i="3"/>
  <c r="AZ47" i="3"/>
  <c r="AX49" i="3"/>
  <c r="AY49" i="3"/>
  <c r="AZ49" i="3"/>
  <c r="AX51" i="3"/>
  <c r="AY51" i="3"/>
  <c r="AZ51" i="3"/>
  <c r="AX53" i="3"/>
  <c r="AY53" i="3"/>
  <c r="AZ53" i="3"/>
  <c r="AX55" i="3"/>
  <c r="AY55" i="3"/>
  <c r="AZ55" i="3"/>
  <c r="AX57" i="3"/>
  <c r="AY57" i="3"/>
  <c r="AZ57" i="3"/>
  <c r="AX59" i="3"/>
  <c r="AY59" i="3"/>
  <c r="AZ59" i="3"/>
  <c r="AX61" i="3"/>
  <c r="AY61" i="3"/>
  <c r="AZ61" i="3"/>
  <c r="AX63" i="3"/>
  <c r="AY63" i="3"/>
  <c r="AZ63" i="3"/>
  <c r="AX65" i="3"/>
  <c r="AY65" i="3"/>
  <c r="AZ65" i="3"/>
  <c r="AX67" i="3"/>
  <c r="AY67" i="3"/>
  <c r="AZ67" i="3"/>
  <c r="AX69" i="3"/>
  <c r="AY69" i="3"/>
  <c r="AZ69" i="3"/>
  <c r="AX71" i="3"/>
  <c r="AY71" i="3"/>
  <c r="AZ71" i="3"/>
  <c r="AX73" i="3"/>
  <c r="AY73" i="3"/>
  <c r="AZ73" i="3"/>
  <c r="AX75" i="3"/>
  <c r="AY75" i="3"/>
  <c r="AZ75" i="3"/>
  <c r="AX77" i="3"/>
  <c r="AY77" i="3"/>
  <c r="AZ77" i="3"/>
  <c r="AX79" i="3"/>
  <c r="AY79" i="3"/>
  <c r="AZ79" i="3"/>
  <c r="AX81" i="3"/>
  <c r="AY81" i="3"/>
  <c r="AZ81" i="3"/>
  <c r="AX83" i="3"/>
  <c r="AY83" i="3"/>
  <c r="AZ83" i="3"/>
  <c r="AX85" i="3"/>
  <c r="AY85" i="3"/>
  <c r="AZ85" i="3"/>
  <c r="AX87" i="3"/>
  <c r="AY87" i="3"/>
  <c r="AZ87" i="3"/>
  <c r="AX89" i="3"/>
  <c r="AY89" i="3"/>
  <c r="AZ89" i="3"/>
  <c r="AX91" i="3"/>
  <c r="AY91" i="3"/>
  <c r="AZ91" i="3"/>
  <c r="AX93" i="3"/>
  <c r="AY93" i="3"/>
  <c r="AZ93" i="3"/>
  <c r="AX95" i="3"/>
  <c r="AY95" i="3"/>
  <c r="AZ95" i="3"/>
  <c r="AX97" i="3"/>
  <c r="AY97" i="3"/>
  <c r="AZ97" i="3"/>
  <c r="AX99" i="3"/>
  <c r="AY99" i="3"/>
  <c r="AZ99" i="3"/>
  <c r="AX101" i="3"/>
  <c r="AY101" i="3"/>
  <c r="AZ101" i="3"/>
  <c r="AX103" i="3"/>
  <c r="AY103" i="3"/>
  <c r="AZ103" i="3"/>
  <c r="AX105" i="3"/>
  <c r="AY105" i="3"/>
  <c r="AZ105" i="3"/>
  <c r="AX107" i="3"/>
  <c r="AY107" i="3"/>
  <c r="AZ107" i="3"/>
  <c r="AX109" i="3"/>
  <c r="AY109" i="3"/>
  <c r="AZ109" i="3"/>
  <c r="AX111" i="3"/>
  <c r="AY111" i="3"/>
  <c r="AZ111" i="3"/>
  <c r="AX15" i="3"/>
  <c r="AY15" i="3"/>
  <c r="AZ15" i="3"/>
  <c r="AX13" i="3"/>
  <c r="AY13" i="3"/>
  <c r="AZ13" i="3"/>
  <c r="AS27" i="1"/>
  <c r="AT27" i="1"/>
  <c r="AU27" i="1"/>
  <c r="AV27" i="1"/>
  <c r="AW27" i="1"/>
  <c r="AS28" i="1"/>
  <c r="AT28" i="1"/>
  <c r="AU28" i="1"/>
  <c r="AV28" i="1"/>
  <c r="AW28" i="1"/>
  <c r="AS29" i="1"/>
  <c r="AT29" i="1"/>
  <c r="AU29" i="1"/>
  <c r="AV29" i="1"/>
  <c r="AW29" i="1"/>
  <c r="AS30" i="1"/>
  <c r="AT30" i="1"/>
  <c r="AU30" i="1"/>
  <c r="AV30" i="1"/>
  <c r="AW30" i="1"/>
  <c r="AS31" i="1"/>
  <c r="AT31" i="1"/>
  <c r="AU31" i="1"/>
  <c r="AV31" i="1"/>
  <c r="AW31" i="1"/>
  <c r="AS32" i="1"/>
  <c r="AT32" i="1"/>
  <c r="AU32" i="1"/>
  <c r="AV32" i="1"/>
  <c r="AW32" i="1"/>
  <c r="AS33" i="1"/>
  <c r="AT33" i="1"/>
  <c r="AU33" i="1"/>
  <c r="AV33" i="1"/>
  <c r="AW33" i="1"/>
  <c r="AS34" i="1"/>
  <c r="AT34" i="1"/>
  <c r="AU34" i="1"/>
  <c r="AV34" i="1"/>
  <c r="AW34" i="1"/>
  <c r="AS35" i="1"/>
  <c r="AT35" i="1"/>
  <c r="AU35" i="1"/>
  <c r="AV35" i="1"/>
  <c r="AW35" i="1"/>
  <c r="AS36" i="1"/>
  <c r="AT36" i="1"/>
  <c r="AU36" i="1"/>
  <c r="AV36" i="1"/>
  <c r="AW36" i="1"/>
  <c r="AS37" i="1"/>
  <c r="AT37" i="1"/>
  <c r="AU37" i="1"/>
  <c r="AV37" i="1"/>
  <c r="AW37" i="1"/>
  <c r="AS38" i="1"/>
  <c r="AT38" i="1"/>
  <c r="AU38" i="1"/>
  <c r="AV38" i="1"/>
  <c r="AW38" i="1"/>
  <c r="AS39" i="1"/>
  <c r="AT39" i="1"/>
  <c r="AU39" i="1"/>
  <c r="AV39" i="1"/>
  <c r="AW39" i="1"/>
  <c r="AS40" i="1"/>
  <c r="AT40" i="1"/>
  <c r="AU40" i="1"/>
  <c r="AV40" i="1"/>
  <c r="AW40" i="1"/>
  <c r="AS41" i="1"/>
  <c r="AT41" i="1"/>
  <c r="AU41" i="1"/>
  <c r="AV41" i="1"/>
  <c r="AW41" i="1"/>
  <c r="AS42" i="1"/>
  <c r="AT42" i="1"/>
  <c r="AU42" i="1"/>
  <c r="AV42" i="1"/>
  <c r="AW42" i="1"/>
  <c r="AS43" i="1"/>
  <c r="AT43" i="1"/>
  <c r="AU43" i="1"/>
  <c r="AV43" i="1"/>
  <c r="AW43" i="1"/>
  <c r="AS44" i="1"/>
  <c r="AT44" i="1"/>
  <c r="AU44" i="1"/>
  <c r="AV44" i="1"/>
  <c r="AW44" i="1"/>
  <c r="AS45" i="1"/>
  <c r="AT45" i="1"/>
  <c r="AU45" i="1"/>
  <c r="AV45" i="1"/>
  <c r="AW45" i="1"/>
  <c r="AS46" i="1"/>
  <c r="AT46" i="1"/>
  <c r="AU46" i="1"/>
  <c r="AV46" i="1"/>
  <c r="AW46" i="1"/>
  <c r="AS47" i="1"/>
  <c r="AT47" i="1"/>
  <c r="AU47" i="1"/>
  <c r="AV47" i="1"/>
  <c r="AW47" i="1"/>
  <c r="AS48" i="1"/>
  <c r="AT48" i="1"/>
  <c r="AU48" i="1"/>
  <c r="AV48" i="1"/>
  <c r="AW48" i="1"/>
  <c r="AS49" i="1"/>
  <c r="AT49" i="1"/>
  <c r="AU49" i="1"/>
  <c r="AV49" i="1"/>
  <c r="AW49" i="1"/>
  <c r="AS50" i="1"/>
  <c r="AT50" i="1"/>
  <c r="AU50" i="1"/>
  <c r="AV50" i="1"/>
  <c r="AW50" i="1"/>
  <c r="AS51" i="1"/>
  <c r="AT51" i="1"/>
  <c r="AU51" i="1"/>
  <c r="AV51" i="1"/>
  <c r="AW51" i="1"/>
  <c r="AS52" i="1"/>
  <c r="AT52" i="1"/>
  <c r="AU52" i="1"/>
  <c r="AV52" i="1"/>
  <c r="AW52" i="1"/>
  <c r="AS53" i="1"/>
  <c r="AT53" i="1"/>
  <c r="AU53" i="1"/>
  <c r="AV53" i="1"/>
  <c r="AW53" i="1"/>
  <c r="AS54" i="1"/>
  <c r="AT54" i="1"/>
  <c r="AU54" i="1"/>
  <c r="AV54" i="1"/>
  <c r="AW54" i="1"/>
  <c r="AS55" i="1"/>
  <c r="AT55" i="1"/>
  <c r="AU55" i="1"/>
  <c r="AV55" i="1"/>
  <c r="AW55" i="1"/>
  <c r="AS56" i="1"/>
  <c r="AT56" i="1"/>
  <c r="AU56" i="1"/>
  <c r="AV56" i="1"/>
  <c r="AW56" i="1"/>
  <c r="AS57" i="1"/>
  <c r="AT57" i="1"/>
  <c r="AU57" i="1"/>
  <c r="AV57" i="1"/>
  <c r="AW57" i="1"/>
  <c r="AS58" i="1"/>
  <c r="AT58" i="1"/>
  <c r="AU58" i="1"/>
  <c r="AV58" i="1"/>
  <c r="AW58" i="1"/>
  <c r="AS59" i="1"/>
  <c r="AT59" i="1"/>
  <c r="AU59" i="1"/>
  <c r="AV59" i="1"/>
  <c r="AW59" i="1"/>
  <c r="AS60" i="1"/>
  <c r="AT60" i="1"/>
  <c r="AU60" i="1"/>
  <c r="AV60" i="1"/>
  <c r="AW60" i="1"/>
  <c r="AS61" i="1"/>
  <c r="AT61" i="1"/>
  <c r="AU61" i="1"/>
  <c r="AV61" i="1"/>
  <c r="AW61" i="1"/>
  <c r="AS62" i="1"/>
  <c r="AT62" i="1"/>
  <c r="AU62" i="1"/>
  <c r="AV62" i="1"/>
  <c r="AW62" i="1"/>
  <c r="AS63" i="1"/>
  <c r="AT63" i="1"/>
  <c r="AU63" i="1"/>
  <c r="AV63" i="1"/>
  <c r="AW63" i="1"/>
  <c r="AS64" i="1"/>
  <c r="AT64" i="1"/>
  <c r="AU64" i="1"/>
  <c r="AV64" i="1"/>
  <c r="AW64" i="1"/>
  <c r="AS65" i="1"/>
  <c r="AT65" i="1"/>
  <c r="AU65" i="1"/>
  <c r="AV65" i="1"/>
  <c r="AW65" i="1"/>
  <c r="AS66" i="1"/>
  <c r="AT66" i="1"/>
  <c r="AU66" i="1"/>
  <c r="AV66" i="1"/>
  <c r="AW66" i="1"/>
  <c r="AS67" i="1"/>
  <c r="AT67" i="1"/>
  <c r="AU67" i="1"/>
  <c r="AV67" i="1"/>
  <c r="AW67" i="1"/>
  <c r="AS68" i="1"/>
  <c r="AT68" i="1"/>
  <c r="AU68" i="1"/>
  <c r="AV68" i="1"/>
  <c r="AW68" i="1"/>
  <c r="AS69" i="1"/>
  <c r="AT69" i="1"/>
  <c r="AU69" i="1"/>
  <c r="AV69" i="1"/>
  <c r="AW69" i="1"/>
  <c r="AS70" i="1"/>
  <c r="AT70" i="1"/>
  <c r="AU70" i="1"/>
  <c r="AV70" i="1"/>
  <c r="AW70" i="1"/>
  <c r="AS71" i="1"/>
  <c r="AT71" i="1"/>
  <c r="AU71" i="1"/>
  <c r="AV71" i="1"/>
  <c r="AW71" i="1"/>
  <c r="AS72" i="1"/>
  <c r="AT72" i="1"/>
  <c r="AU72" i="1"/>
  <c r="AV72" i="1"/>
  <c r="AW72" i="1"/>
  <c r="AS73" i="1"/>
  <c r="AT73" i="1"/>
  <c r="AU73" i="1"/>
  <c r="AV73" i="1"/>
  <c r="AW73" i="1"/>
  <c r="AS74" i="1"/>
  <c r="AT74" i="1"/>
  <c r="AU74" i="1"/>
  <c r="AV74" i="1"/>
  <c r="AW74" i="1"/>
  <c r="AS75" i="1"/>
  <c r="AT75" i="1"/>
  <c r="AU75" i="1"/>
  <c r="AV75" i="1"/>
  <c r="AW75" i="1"/>
  <c r="AS76" i="1"/>
  <c r="AT76" i="1"/>
  <c r="AU76" i="1"/>
  <c r="AV76" i="1"/>
  <c r="AW76" i="1"/>
  <c r="AS77" i="1"/>
  <c r="AT77" i="1"/>
  <c r="AU77" i="1"/>
  <c r="AV77" i="1"/>
  <c r="AW77" i="1"/>
  <c r="AS78" i="1"/>
  <c r="AT78" i="1"/>
  <c r="AU78" i="1"/>
  <c r="AV78" i="1"/>
  <c r="AW78" i="1"/>
  <c r="AS79" i="1"/>
  <c r="AT79" i="1"/>
  <c r="AU79" i="1"/>
  <c r="AV79" i="1"/>
  <c r="AW79" i="1"/>
  <c r="AS80" i="1"/>
  <c r="AT80" i="1"/>
  <c r="AU80" i="1"/>
  <c r="AV80" i="1"/>
  <c r="AW80" i="1"/>
  <c r="AS81" i="1"/>
  <c r="AT81" i="1"/>
  <c r="AU81" i="1"/>
  <c r="AV81" i="1"/>
  <c r="AW81" i="1"/>
  <c r="AS82" i="1"/>
  <c r="AT82" i="1"/>
  <c r="AU82" i="1"/>
  <c r="AV82" i="1"/>
  <c r="AW82" i="1"/>
  <c r="AS83" i="1"/>
  <c r="AT83" i="1"/>
  <c r="AU83" i="1"/>
  <c r="AV83" i="1"/>
  <c r="AW83" i="1"/>
  <c r="AS84" i="1"/>
  <c r="AT84" i="1"/>
  <c r="AU84" i="1"/>
  <c r="AV84" i="1"/>
  <c r="AW84" i="1"/>
  <c r="AS85" i="1"/>
  <c r="AT85" i="1"/>
  <c r="AU85" i="1"/>
  <c r="AV85" i="1"/>
  <c r="AW85" i="1"/>
  <c r="AS86" i="1"/>
  <c r="AT86" i="1"/>
  <c r="AU86" i="1"/>
  <c r="AV86" i="1"/>
  <c r="AW86" i="1"/>
  <c r="AS87" i="1"/>
  <c r="AT87" i="1"/>
  <c r="AU87" i="1"/>
  <c r="AV87" i="1"/>
  <c r="AW87" i="1"/>
  <c r="AS88" i="1"/>
  <c r="AT88" i="1"/>
  <c r="AU88" i="1"/>
  <c r="AV88" i="1"/>
  <c r="AW88" i="1"/>
  <c r="AS89" i="1"/>
  <c r="AT89" i="1"/>
  <c r="AU89" i="1"/>
  <c r="AV89" i="1"/>
  <c r="AW89" i="1"/>
  <c r="AS90" i="1"/>
  <c r="AT90" i="1"/>
  <c r="AU90" i="1"/>
  <c r="AV90" i="1"/>
  <c r="AW90" i="1"/>
  <c r="AS91" i="1"/>
  <c r="AT91" i="1"/>
  <c r="AU91" i="1"/>
  <c r="AV91" i="1"/>
  <c r="AW91" i="1"/>
  <c r="AS92" i="1"/>
  <c r="AT92" i="1"/>
  <c r="AU92" i="1"/>
  <c r="AV92" i="1"/>
  <c r="AW92" i="1"/>
  <c r="AS93" i="1"/>
  <c r="AT93" i="1"/>
  <c r="AU93" i="1"/>
  <c r="AV93" i="1"/>
  <c r="AW93" i="1"/>
  <c r="AS94" i="1"/>
  <c r="AT94" i="1"/>
  <c r="AU94" i="1"/>
  <c r="AV94" i="1"/>
  <c r="AW94" i="1"/>
  <c r="AS95" i="1"/>
  <c r="AT95" i="1"/>
  <c r="AU95" i="1"/>
  <c r="AV95" i="1"/>
  <c r="AW95" i="1"/>
  <c r="AS96" i="1"/>
  <c r="AT96" i="1"/>
  <c r="AU96" i="1"/>
  <c r="AV96" i="1"/>
  <c r="AW96" i="1"/>
  <c r="AS97" i="1"/>
  <c r="AT97" i="1"/>
  <c r="AU97" i="1"/>
  <c r="AV97" i="1"/>
  <c r="AW97" i="1"/>
  <c r="AS98" i="1"/>
  <c r="AT98" i="1"/>
  <c r="AU98" i="1"/>
  <c r="AV98" i="1"/>
  <c r="AW98" i="1"/>
  <c r="AS99" i="1"/>
  <c r="AT99" i="1"/>
  <c r="AU99" i="1"/>
  <c r="AV99" i="1"/>
  <c r="AW99" i="1"/>
  <c r="AS100" i="1"/>
  <c r="AT100" i="1"/>
  <c r="AU100" i="1"/>
  <c r="AV100" i="1"/>
  <c r="AW100" i="1"/>
  <c r="AS101" i="1"/>
  <c r="AT101" i="1"/>
  <c r="AU101" i="1"/>
  <c r="AV101" i="1"/>
  <c r="AW101" i="1"/>
  <c r="AS102" i="1"/>
  <c r="AT102" i="1"/>
  <c r="AU102" i="1"/>
  <c r="AV102" i="1"/>
  <c r="AW102" i="1"/>
  <c r="AS103" i="1"/>
  <c r="AT103" i="1"/>
  <c r="AU103" i="1"/>
  <c r="AV103" i="1"/>
  <c r="AW103" i="1"/>
  <c r="AS104" i="1"/>
  <c r="AT104" i="1"/>
  <c r="AU104" i="1"/>
  <c r="AV104" i="1"/>
  <c r="AW104" i="1"/>
  <c r="AS105" i="1"/>
  <c r="AT105" i="1"/>
  <c r="AU105" i="1"/>
  <c r="AV105" i="1"/>
  <c r="AW105" i="1"/>
  <c r="AS106" i="1"/>
  <c r="AT106" i="1"/>
  <c r="AU106" i="1"/>
  <c r="AV106" i="1"/>
  <c r="AW106" i="1"/>
  <c r="AS107" i="1"/>
  <c r="AT107" i="1"/>
  <c r="AU107" i="1"/>
  <c r="AV107" i="1"/>
  <c r="AW107" i="1"/>
  <c r="AS108" i="1"/>
  <c r="AT108" i="1"/>
  <c r="AU108" i="1"/>
  <c r="AV108" i="1"/>
  <c r="AW108" i="1"/>
  <c r="AS109" i="1"/>
  <c r="AT109" i="1"/>
  <c r="AU109" i="1"/>
  <c r="AV109" i="1"/>
  <c r="AW109" i="1"/>
  <c r="AS110" i="1"/>
  <c r="AT110" i="1"/>
  <c r="AU110" i="1"/>
  <c r="AV110" i="1"/>
  <c r="AW110" i="1"/>
  <c r="AS111" i="1"/>
  <c r="AT111" i="1"/>
  <c r="AU111" i="1"/>
  <c r="AV111" i="1"/>
  <c r="AW111" i="1"/>
  <c r="AL7" i="1" l="1"/>
  <c r="D112" i="3" l="1"/>
  <c r="D110" i="3"/>
  <c r="D108" i="3"/>
  <c r="D106" i="3"/>
  <c r="D104" i="3"/>
  <c r="D102" i="3"/>
  <c r="D100" i="3"/>
  <c r="D98" i="3"/>
  <c r="D96" i="3"/>
  <c r="D94" i="3"/>
  <c r="D92" i="3"/>
  <c r="D90" i="3"/>
  <c r="D88" i="3"/>
  <c r="D86" i="3"/>
  <c r="D84" i="3"/>
  <c r="D82" i="3"/>
  <c r="D80" i="3"/>
  <c r="D78" i="3"/>
  <c r="D76" i="3"/>
  <c r="D74" i="3"/>
  <c r="D72" i="3"/>
  <c r="D70" i="3"/>
  <c r="D68" i="3"/>
  <c r="D66" i="3"/>
  <c r="D64" i="3"/>
  <c r="D62" i="3"/>
  <c r="D60" i="3"/>
  <c r="D58" i="3"/>
  <c r="D56" i="3"/>
  <c r="D54" i="3"/>
  <c r="D52" i="3"/>
  <c r="D50" i="3"/>
  <c r="D48" i="3"/>
  <c r="D46" i="3"/>
  <c r="D44" i="3"/>
  <c r="D42" i="3"/>
  <c r="D40" i="3"/>
  <c r="D38" i="3"/>
  <c r="D36" i="3"/>
  <c r="D34" i="3"/>
  <c r="D32" i="3"/>
  <c r="D30" i="3"/>
  <c r="D28" i="3"/>
  <c r="D26" i="3"/>
  <c r="D24" i="3"/>
  <c r="D22" i="3"/>
  <c r="D20" i="3"/>
  <c r="D18" i="3"/>
  <c r="D16" i="3"/>
  <c r="D14" i="3"/>
  <c r="C112" i="3"/>
  <c r="C110" i="3"/>
  <c r="C108" i="3"/>
  <c r="C106" i="3"/>
  <c r="C104" i="3"/>
  <c r="C102" i="3"/>
  <c r="C100" i="3"/>
  <c r="C98" i="3"/>
  <c r="C96" i="3"/>
  <c r="C94" i="3"/>
  <c r="C92" i="3"/>
  <c r="C90" i="3"/>
  <c r="C88" i="3"/>
  <c r="C86" i="3"/>
  <c r="C84" i="3"/>
  <c r="C82" i="3"/>
  <c r="C80" i="3"/>
  <c r="C78" i="3"/>
  <c r="C76" i="3"/>
  <c r="C74" i="3"/>
  <c r="C72" i="3"/>
  <c r="C70" i="3"/>
  <c r="C68" i="3"/>
  <c r="C66" i="3"/>
  <c r="C64" i="3"/>
  <c r="C62" i="3"/>
  <c r="C60" i="3"/>
  <c r="C58" i="3"/>
  <c r="C56" i="3"/>
  <c r="C54" i="3"/>
  <c r="C52" i="3"/>
  <c r="C50" i="3"/>
  <c r="C48" i="3"/>
  <c r="C46" i="3"/>
  <c r="C44" i="3"/>
  <c r="C42" i="3"/>
  <c r="C40" i="3"/>
  <c r="C38" i="3"/>
  <c r="C36" i="3"/>
  <c r="C34" i="3"/>
  <c r="C32" i="3"/>
  <c r="C30" i="3"/>
  <c r="C28" i="3"/>
  <c r="C26" i="3"/>
  <c r="C24" i="3"/>
  <c r="C22" i="3"/>
  <c r="C20" i="3"/>
  <c r="C18" i="3"/>
  <c r="C16" i="3"/>
  <c r="C14" i="3"/>
  <c r="F111" i="3"/>
  <c r="E111" i="3"/>
  <c r="E112" i="3" s="1"/>
  <c r="F109" i="3"/>
  <c r="E109" i="3"/>
  <c r="E110" i="3" s="1"/>
  <c r="F107" i="3"/>
  <c r="E107" i="3"/>
  <c r="E108" i="3" s="1"/>
  <c r="F105" i="3"/>
  <c r="G105" i="3" s="1"/>
  <c r="H105" i="3" s="1"/>
  <c r="E105" i="3"/>
  <c r="E106" i="3" s="1"/>
  <c r="F103" i="3"/>
  <c r="E103" i="3"/>
  <c r="E104" i="3" s="1"/>
  <c r="F101" i="3"/>
  <c r="E101" i="3"/>
  <c r="E102" i="3" s="1"/>
  <c r="F99" i="3"/>
  <c r="E99" i="3"/>
  <c r="E100" i="3" s="1"/>
  <c r="F97" i="3"/>
  <c r="G97" i="3" s="1"/>
  <c r="H97" i="3" s="1"/>
  <c r="E97" i="3"/>
  <c r="E98" i="3" s="1"/>
  <c r="F95" i="3"/>
  <c r="E95" i="3"/>
  <c r="E96" i="3" s="1"/>
  <c r="F93" i="3"/>
  <c r="E93" i="3"/>
  <c r="E94" i="3" s="1"/>
  <c r="F91" i="3"/>
  <c r="E91" i="3"/>
  <c r="E92" i="3" s="1"/>
  <c r="F89" i="3"/>
  <c r="E89" i="3"/>
  <c r="E90" i="3" s="1"/>
  <c r="F87" i="3"/>
  <c r="G87" i="3" s="1"/>
  <c r="H87" i="3" s="1"/>
  <c r="E87" i="3"/>
  <c r="E88" i="3" s="1"/>
  <c r="F85" i="3"/>
  <c r="E85" i="3"/>
  <c r="E86" i="3" s="1"/>
  <c r="F83" i="3"/>
  <c r="G83" i="3" s="1"/>
  <c r="H83" i="3" s="1"/>
  <c r="E83" i="3"/>
  <c r="E84" i="3" s="1"/>
  <c r="F81" i="3"/>
  <c r="E81" i="3"/>
  <c r="E82" i="3" s="1"/>
  <c r="F79" i="3"/>
  <c r="E79" i="3"/>
  <c r="E80" i="3" s="1"/>
  <c r="F77" i="3"/>
  <c r="G77" i="3" s="1"/>
  <c r="H77" i="3" s="1"/>
  <c r="E77" i="3"/>
  <c r="E78" i="3" s="1"/>
  <c r="F75" i="3"/>
  <c r="G75" i="3" s="1"/>
  <c r="H75" i="3" s="1"/>
  <c r="E75" i="3"/>
  <c r="E76" i="3" s="1"/>
  <c r="F73" i="3"/>
  <c r="E73" i="3"/>
  <c r="E74" i="3" s="1"/>
  <c r="F71" i="3"/>
  <c r="E71" i="3"/>
  <c r="E72" i="3" s="1"/>
  <c r="F69" i="3"/>
  <c r="G69" i="3" s="1"/>
  <c r="H69" i="3" s="1"/>
  <c r="E69" i="3"/>
  <c r="E70" i="3" s="1"/>
  <c r="F67" i="3"/>
  <c r="E67" i="3"/>
  <c r="E68" i="3" s="1"/>
  <c r="F65" i="3"/>
  <c r="G65" i="3" s="1"/>
  <c r="H65" i="3" s="1"/>
  <c r="E65" i="3"/>
  <c r="E66" i="3" s="1"/>
  <c r="F63" i="3"/>
  <c r="G63" i="3" s="1"/>
  <c r="H63" i="3" s="1"/>
  <c r="E63" i="3"/>
  <c r="E64" i="3" s="1"/>
  <c r="F61" i="3"/>
  <c r="E61" i="3"/>
  <c r="E62" i="3" s="1"/>
  <c r="F59" i="3"/>
  <c r="F60" i="3" s="1"/>
  <c r="E59" i="3"/>
  <c r="E60" i="3" s="1"/>
  <c r="F57" i="3"/>
  <c r="G57" i="3" s="1"/>
  <c r="H57" i="3" s="1"/>
  <c r="E57" i="3"/>
  <c r="E58" i="3" s="1"/>
  <c r="F55" i="3"/>
  <c r="E55" i="3"/>
  <c r="E56" i="3" s="1"/>
  <c r="F53" i="3"/>
  <c r="E53" i="3"/>
  <c r="E54" i="3" s="1"/>
  <c r="F51" i="3"/>
  <c r="G51" i="3" s="1"/>
  <c r="H51" i="3" s="1"/>
  <c r="E51" i="3"/>
  <c r="E52" i="3" s="1"/>
  <c r="F49" i="3"/>
  <c r="G49" i="3" s="1"/>
  <c r="H49" i="3" s="1"/>
  <c r="E49" i="3"/>
  <c r="E50" i="3" s="1"/>
  <c r="F47" i="3"/>
  <c r="E47" i="3"/>
  <c r="E48" i="3" s="1"/>
  <c r="F45" i="3"/>
  <c r="E45" i="3"/>
  <c r="E46" i="3" s="1"/>
  <c r="F43" i="3"/>
  <c r="E43" i="3"/>
  <c r="E44" i="3" s="1"/>
  <c r="F41" i="3"/>
  <c r="E41" i="3"/>
  <c r="E42" i="3" s="1"/>
  <c r="F39" i="3"/>
  <c r="E39" i="3"/>
  <c r="E40" i="3" s="1"/>
  <c r="F37" i="3"/>
  <c r="E37" i="3"/>
  <c r="E38" i="3" s="1"/>
  <c r="F35" i="3"/>
  <c r="E35" i="3"/>
  <c r="E36" i="3" s="1"/>
  <c r="F33" i="3"/>
  <c r="G33" i="3" s="1"/>
  <c r="H33" i="3" s="1"/>
  <c r="E33" i="3"/>
  <c r="E34" i="3" s="1"/>
  <c r="F31" i="3"/>
  <c r="E31" i="3"/>
  <c r="E32" i="3" s="1"/>
  <c r="F29" i="3"/>
  <c r="E29" i="3"/>
  <c r="E30" i="3" s="1"/>
  <c r="F27" i="3"/>
  <c r="E27" i="3"/>
  <c r="E28" i="3" s="1"/>
  <c r="F25" i="3"/>
  <c r="E25" i="3"/>
  <c r="E26" i="3" s="1"/>
  <c r="F23" i="3"/>
  <c r="G23" i="3" s="1"/>
  <c r="H23" i="3" s="1"/>
  <c r="E23" i="3"/>
  <c r="E24" i="3" s="1"/>
  <c r="F21" i="3"/>
  <c r="E21" i="3"/>
  <c r="E22" i="3" s="1"/>
  <c r="F19" i="3"/>
  <c r="F20" i="3" s="1"/>
  <c r="E19" i="3"/>
  <c r="E20" i="3" s="1"/>
  <c r="F17" i="3"/>
  <c r="E17" i="3"/>
  <c r="E18" i="3" s="1"/>
  <c r="F15" i="3"/>
  <c r="E15" i="3"/>
  <c r="E16" i="3" s="1"/>
  <c r="F13" i="3"/>
  <c r="F14" i="3" s="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2" i="1"/>
  <c r="J105" i="3" l="1"/>
  <c r="J97" i="3"/>
  <c r="J87" i="3"/>
  <c r="J83" i="3"/>
  <c r="J77" i="3"/>
  <c r="J75" i="3"/>
  <c r="J69" i="3"/>
  <c r="J65" i="3"/>
  <c r="J63" i="3"/>
  <c r="J57" i="3"/>
  <c r="J51" i="3"/>
  <c r="J49" i="3"/>
  <c r="J33" i="3"/>
  <c r="J23" i="3"/>
  <c r="G25" i="3"/>
  <c r="H25" i="3" s="1"/>
  <c r="Q7" i="3"/>
  <c r="F24" i="3"/>
  <c r="G19" i="3"/>
  <c r="H19" i="3" s="1"/>
  <c r="G95" i="3"/>
  <c r="H95" i="3" s="1"/>
  <c r="G27" i="3"/>
  <c r="H27" i="3" s="1"/>
  <c r="G45" i="3"/>
  <c r="H45" i="3" s="1"/>
  <c r="G53" i="3"/>
  <c r="H53" i="3" s="1"/>
  <c r="G67" i="3"/>
  <c r="H67" i="3" s="1"/>
  <c r="G89" i="3"/>
  <c r="H89" i="3" s="1"/>
  <c r="G20" i="3"/>
  <c r="H20" i="3" s="1"/>
  <c r="G21" i="3"/>
  <c r="H21" i="3" s="1"/>
  <c r="G60" i="3"/>
  <c r="H60" i="3" s="1"/>
  <c r="G17" i="3"/>
  <c r="H17" i="3" s="1"/>
  <c r="G41" i="3"/>
  <c r="H41" i="3" s="1"/>
  <c r="G59" i="3"/>
  <c r="H59" i="3" s="1"/>
  <c r="F96" i="3"/>
  <c r="G111" i="3"/>
  <c r="H111" i="3" s="1"/>
  <c r="G29" i="3"/>
  <c r="H29" i="3" s="1"/>
  <c r="G37" i="3"/>
  <c r="H37" i="3" s="1"/>
  <c r="G73" i="3"/>
  <c r="H73" i="3" s="1"/>
  <c r="G85" i="3"/>
  <c r="H85" i="3" s="1"/>
  <c r="G71" i="3"/>
  <c r="H71" i="3" s="1"/>
  <c r="F112" i="3"/>
  <c r="G109" i="3"/>
  <c r="H109" i="3" s="1"/>
  <c r="F110" i="3"/>
  <c r="G107" i="3"/>
  <c r="H107" i="3" s="1"/>
  <c r="F108" i="3"/>
  <c r="F106" i="3"/>
  <c r="G103" i="3"/>
  <c r="H103" i="3" s="1"/>
  <c r="F104" i="3"/>
  <c r="G101" i="3"/>
  <c r="H101" i="3" s="1"/>
  <c r="F102" i="3"/>
  <c r="G99" i="3"/>
  <c r="H99" i="3" s="1"/>
  <c r="F100" i="3"/>
  <c r="F98" i="3"/>
  <c r="G93" i="3"/>
  <c r="H93" i="3" s="1"/>
  <c r="F94" i="3"/>
  <c r="G91" i="3"/>
  <c r="H91" i="3" s="1"/>
  <c r="F92" i="3"/>
  <c r="F90" i="3"/>
  <c r="F88" i="3"/>
  <c r="F86" i="3"/>
  <c r="F84" i="3"/>
  <c r="G81" i="3"/>
  <c r="H81" i="3" s="1"/>
  <c r="F82" i="3"/>
  <c r="G79" i="3"/>
  <c r="H79" i="3" s="1"/>
  <c r="F80" i="3"/>
  <c r="F78" i="3"/>
  <c r="F76" i="3"/>
  <c r="F74" i="3"/>
  <c r="F72" i="3"/>
  <c r="F70" i="3"/>
  <c r="F68" i="3"/>
  <c r="F66" i="3"/>
  <c r="F64" i="3"/>
  <c r="G61" i="3"/>
  <c r="H61" i="3" s="1"/>
  <c r="F62" i="3"/>
  <c r="F58" i="3"/>
  <c r="G55" i="3"/>
  <c r="H55" i="3" s="1"/>
  <c r="F56" i="3"/>
  <c r="F54" i="3"/>
  <c r="F52" i="3"/>
  <c r="F50" i="3"/>
  <c r="G47" i="3"/>
  <c r="H47" i="3" s="1"/>
  <c r="F48" i="3"/>
  <c r="F46" i="3"/>
  <c r="G43" i="3"/>
  <c r="H43" i="3" s="1"/>
  <c r="F44" i="3"/>
  <c r="F42" i="3"/>
  <c r="G39" i="3"/>
  <c r="H39" i="3" s="1"/>
  <c r="F40" i="3"/>
  <c r="F38" i="3"/>
  <c r="G35" i="3"/>
  <c r="H35" i="3" s="1"/>
  <c r="F36" i="3"/>
  <c r="F34" i="3"/>
  <c r="G31" i="3"/>
  <c r="H31" i="3" s="1"/>
  <c r="F32" i="3"/>
  <c r="F30" i="3"/>
  <c r="F28" i="3"/>
  <c r="F26" i="3"/>
  <c r="F22" i="3"/>
  <c r="F18" i="3"/>
  <c r="G15" i="3"/>
  <c r="H15" i="3" s="1"/>
  <c r="F16" i="3"/>
  <c r="D14" i="1"/>
  <c r="E14"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D45" i="1"/>
  <c r="E45" i="1" s="1"/>
  <c r="D46" i="1"/>
  <c r="E46" i="1" s="1"/>
  <c r="D47" i="1"/>
  <c r="E47" i="1" s="1"/>
  <c r="D48" i="1"/>
  <c r="E48" i="1" s="1"/>
  <c r="D49" i="1"/>
  <c r="E49" i="1" s="1"/>
  <c r="D50" i="1"/>
  <c r="E50" i="1" s="1"/>
  <c r="D51" i="1"/>
  <c r="E51" i="1" s="1"/>
  <c r="D52" i="1"/>
  <c r="D53" i="1"/>
  <c r="E53" i="1" s="1"/>
  <c r="D54" i="1"/>
  <c r="E54" i="1" s="1"/>
  <c r="D55" i="1"/>
  <c r="E55" i="1" s="1"/>
  <c r="D56" i="1"/>
  <c r="E56" i="1" s="1"/>
  <c r="D57" i="1"/>
  <c r="E57" i="1" s="1"/>
  <c r="D58" i="1"/>
  <c r="E58" i="1" s="1"/>
  <c r="D59" i="1"/>
  <c r="E59" i="1" s="1"/>
  <c r="D60" i="1"/>
  <c r="E60" i="1" s="1"/>
  <c r="D61" i="1"/>
  <c r="E61" i="1" s="1"/>
  <c r="D62" i="1"/>
  <c r="E62" i="1" s="1"/>
  <c r="D63" i="1"/>
  <c r="E63" i="1" s="1"/>
  <c r="D64" i="1"/>
  <c r="E64" i="1" s="1"/>
  <c r="D65" i="1"/>
  <c r="E65" i="1" s="1"/>
  <c r="D66" i="1"/>
  <c r="E66" i="1" s="1"/>
  <c r="D67" i="1"/>
  <c r="E67" i="1" s="1"/>
  <c r="D68" i="1"/>
  <c r="E68" i="1" s="1"/>
  <c r="D69" i="1"/>
  <c r="E69" i="1" s="1"/>
  <c r="D70" i="1"/>
  <c r="E70" i="1" s="1"/>
  <c r="D71" i="1"/>
  <c r="E71" i="1" s="1"/>
  <c r="D72" i="1"/>
  <c r="E72" i="1" s="1"/>
  <c r="D73" i="1"/>
  <c r="E73" i="1" s="1"/>
  <c r="D74" i="1"/>
  <c r="E74" i="1" s="1"/>
  <c r="D75" i="1"/>
  <c r="E75" i="1" s="1"/>
  <c r="D76" i="1"/>
  <c r="E76" i="1" s="1"/>
  <c r="D77" i="1"/>
  <c r="E77" i="1" s="1"/>
  <c r="D78" i="1"/>
  <c r="E78" i="1" s="1"/>
  <c r="D79" i="1"/>
  <c r="E79" i="1" s="1"/>
  <c r="D80" i="1"/>
  <c r="E80" i="1" s="1"/>
  <c r="D81" i="1"/>
  <c r="E81" i="1" s="1"/>
  <c r="D82" i="1"/>
  <c r="E82" i="1" s="1"/>
  <c r="D83" i="1"/>
  <c r="E83" i="1" s="1"/>
  <c r="D84" i="1"/>
  <c r="E84" i="1" s="1"/>
  <c r="D85" i="1"/>
  <c r="E85" i="1" s="1"/>
  <c r="D86" i="1"/>
  <c r="E86" i="1" s="1"/>
  <c r="D87" i="1"/>
  <c r="E87" i="1" s="1"/>
  <c r="D88" i="1"/>
  <c r="E88" i="1" s="1"/>
  <c r="D89" i="1"/>
  <c r="E89" i="1" s="1"/>
  <c r="D90" i="1"/>
  <c r="E90" i="1" s="1"/>
  <c r="D91" i="1"/>
  <c r="E91" i="1" s="1"/>
  <c r="D92" i="1"/>
  <c r="E92" i="1" s="1"/>
  <c r="D93" i="1"/>
  <c r="E93" i="1" s="1"/>
  <c r="D94" i="1"/>
  <c r="E94" i="1" s="1"/>
  <c r="D95" i="1"/>
  <c r="E95" i="1" s="1"/>
  <c r="D96" i="1"/>
  <c r="E96" i="1" s="1"/>
  <c r="D97" i="1"/>
  <c r="E97" i="1" s="1"/>
  <c r="D98" i="1"/>
  <c r="E98" i="1" s="1"/>
  <c r="D99" i="1"/>
  <c r="E99" i="1" s="1"/>
  <c r="D100" i="1"/>
  <c r="E100" i="1" s="1"/>
  <c r="D101" i="1"/>
  <c r="E101" i="1" s="1"/>
  <c r="D102" i="1"/>
  <c r="E102" i="1" s="1"/>
  <c r="D103" i="1"/>
  <c r="E103" i="1" s="1"/>
  <c r="D104" i="1"/>
  <c r="E104" i="1" s="1"/>
  <c r="D105" i="1"/>
  <c r="E105" i="1" s="1"/>
  <c r="D106" i="1"/>
  <c r="E106" i="1" s="1"/>
  <c r="D107" i="1"/>
  <c r="E107" i="1" s="1"/>
  <c r="D108" i="1"/>
  <c r="E108" i="1" s="1"/>
  <c r="D109" i="1"/>
  <c r="E109" i="1" s="1"/>
  <c r="D110" i="1"/>
  <c r="E110" i="1" s="1"/>
  <c r="D111" i="1"/>
  <c r="E111" i="1" s="1"/>
  <c r="D13" i="1"/>
  <c r="E13" i="1" s="1"/>
  <c r="E52" i="1"/>
  <c r="D12" i="1"/>
  <c r="E12" i="1" s="1"/>
  <c r="G13" i="3"/>
  <c r="H13" i="3" s="1"/>
  <c r="E13" i="3"/>
  <c r="E14" i="3" s="1"/>
  <c r="K12" i="3"/>
  <c r="K105" i="3" s="1"/>
  <c r="AO7" i="3"/>
  <c r="AO6" i="3"/>
  <c r="AJ13" i="3" l="1"/>
  <c r="AJ21" i="3"/>
  <c r="AJ29" i="3"/>
  <c r="AJ37" i="3"/>
  <c r="AJ45" i="3"/>
  <c r="AJ53" i="3"/>
  <c r="AJ61" i="3"/>
  <c r="AJ69" i="3"/>
  <c r="AJ77" i="3"/>
  <c r="AJ85" i="3"/>
  <c r="AJ93" i="3"/>
  <c r="AJ101" i="3"/>
  <c r="AJ109" i="3"/>
  <c r="AJ25" i="3"/>
  <c r="AJ41" i="3"/>
  <c r="AJ65" i="3"/>
  <c r="AJ81" i="3"/>
  <c r="AJ97" i="3"/>
  <c r="AJ19" i="3"/>
  <c r="AJ35" i="3"/>
  <c r="AJ51" i="3"/>
  <c r="AJ67" i="3"/>
  <c r="AJ83" i="3"/>
  <c r="AJ99" i="3"/>
  <c r="AJ15" i="3"/>
  <c r="AJ23" i="3"/>
  <c r="AJ31" i="3"/>
  <c r="AJ39" i="3"/>
  <c r="AJ47" i="3"/>
  <c r="AJ55" i="3"/>
  <c r="AJ63" i="3"/>
  <c r="AJ71" i="3"/>
  <c r="AJ79" i="3"/>
  <c r="AJ87" i="3"/>
  <c r="AJ95" i="3"/>
  <c r="AJ103" i="3"/>
  <c r="AJ111" i="3"/>
  <c r="AJ17" i="3"/>
  <c r="AJ33" i="3"/>
  <c r="AJ49" i="3"/>
  <c r="AJ57" i="3"/>
  <c r="AJ73" i="3"/>
  <c r="AJ89" i="3"/>
  <c r="AJ105" i="3"/>
  <c r="AJ27" i="3"/>
  <c r="AJ43" i="3"/>
  <c r="AJ59" i="3"/>
  <c r="AJ75" i="3"/>
  <c r="AJ91" i="3"/>
  <c r="AJ107" i="3"/>
  <c r="BB109" i="3"/>
  <c r="BB103" i="3"/>
  <c r="BB95" i="3"/>
  <c r="BB87" i="3"/>
  <c r="BB79" i="3"/>
  <c r="BB71" i="3"/>
  <c r="BB63" i="3"/>
  <c r="BB55" i="3"/>
  <c r="BB47" i="3"/>
  <c r="BB39" i="3"/>
  <c r="BB31" i="3"/>
  <c r="BB23" i="3"/>
  <c r="BB15" i="3"/>
  <c r="BB111" i="3"/>
  <c r="BB101" i="3"/>
  <c r="BB93" i="3"/>
  <c r="BB85" i="3"/>
  <c r="BB77" i="3"/>
  <c r="BB69" i="3"/>
  <c r="BB61" i="3"/>
  <c r="BB53" i="3"/>
  <c r="BB45" i="3"/>
  <c r="BB37" i="3"/>
  <c r="BB29" i="3"/>
  <c r="BB21" i="3"/>
  <c r="BB107" i="3"/>
  <c r="BB99" i="3"/>
  <c r="BB91" i="3"/>
  <c r="BB83" i="3"/>
  <c r="BB75" i="3"/>
  <c r="BB67" i="3"/>
  <c r="BB59" i="3"/>
  <c r="BB51" i="3"/>
  <c r="BB43" i="3"/>
  <c r="BB35" i="3"/>
  <c r="BB27" i="3"/>
  <c r="BB19" i="3"/>
  <c r="BB105" i="3"/>
  <c r="BB97" i="3"/>
  <c r="BB89" i="3"/>
  <c r="BB81" i="3"/>
  <c r="BB73" i="3"/>
  <c r="BB65" i="3"/>
  <c r="BB57" i="3"/>
  <c r="BB49" i="3"/>
  <c r="BB41" i="3"/>
  <c r="BB33" i="3"/>
  <c r="BB25" i="3"/>
  <c r="BB17" i="3"/>
  <c r="BB13" i="3"/>
  <c r="K23" i="3"/>
  <c r="K33" i="3"/>
  <c r="G96" i="3"/>
  <c r="H96" i="3" s="1"/>
  <c r="J96" i="3" s="1"/>
  <c r="K49" i="3"/>
  <c r="K51" i="3"/>
  <c r="K57" i="3"/>
  <c r="K63" i="3"/>
  <c r="K65" i="3"/>
  <c r="K69" i="3"/>
  <c r="K75" i="3"/>
  <c r="K77" i="3"/>
  <c r="K83" i="3"/>
  <c r="K87" i="3"/>
  <c r="K97" i="3"/>
  <c r="K111" i="3"/>
  <c r="J111" i="3"/>
  <c r="K109" i="3"/>
  <c r="J109" i="3"/>
  <c r="K107" i="3"/>
  <c r="J107" i="3"/>
  <c r="K103" i="3"/>
  <c r="J103" i="3"/>
  <c r="K101" i="3"/>
  <c r="J101" i="3"/>
  <c r="K99" i="3"/>
  <c r="J99" i="3"/>
  <c r="K95" i="3"/>
  <c r="J95" i="3"/>
  <c r="K93" i="3"/>
  <c r="J93" i="3"/>
  <c r="K91" i="3"/>
  <c r="J91" i="3"/>
  <c r="K89" i="3"/>
  <c r="J89" i="3"/>
  <c r="K85" i="3"/>
  <c r="J85" i="3"/>
  <c r="K81" i="3"/>
  <c r="J81" i="3"/>
  <c r="K79" i="3"/>
  <c r="J79" i="3"/>
  <c r="K73" i="3"/>
  <c r="J73" i="3"/>
  <c r="K71" i="3"/>
  <c r="J71" i="3"/>
  <c r="K67" i="3"/>
  <c r="J67" i="3"/>
  <c r="K61" i="3"/>
  <c r="J61" i="3"/>
  <c r="J60" i="3"/>
  <c r="K60" i="3"/>
  <c r="K59" i="3"/>
  <c r="J59" i="3"/>
  <c r="K55" i="3"/>
  <c r="J55" i="3"/>
  <c r="K53" i="3"/>
  <c r="J53" i="3"/>
  <c r="K47" i="3"/>
  <c r="J47" i="3"/>
  <c r="K45" i="3"/>
  <c r="J45" i="3"/>
  <c r="K43" i="3"/>
  <c r="J43" i="3"/>
  <c r="K41" i="3"/>
  <c r="J41" i="3"/>
  <c r="K39" i="3"/>
  <c r="J39" i="3"/>
  <c r="K37" i="3"/>
  <c r="J37" i="3"/>
  <c r="K35" i="3"/>
  <c r="J35" i="3"/>
  <c r="J31" i="3"/>
  <c r="K31" i="3"/>
  <c r="K29" i="3"/>
  <c r="J29" i="3"/>
  <c r="K27" i="3"/>
  <c r="J27" i="3"/>
  <c r="K25" i="3"/>
  <c r="J25" i="3"/>
  <c r="K21" i="3"/>
  <c r="J21" i="3"/>
  <c r="K19" i="3"/>
  <c r="J19" i="3"/>
  <c r="J20" i="3"/>
  <c r="K20" i="3"/>
  <c r="K17" i="3"/>
  <c r="J17" i="3"/>
  <c r="K15" i="3"/>
  <c r="J15" i="3"/>
  <c r="J13" i="3"/>
  <c r="K13" i="3"/>
  <c r="G102" i="1"/>
  <c r="G94" i="1"/>
  <c r="G88" i="1"/>
  <c r="G80" i="1"/>
  <c r="G74" i="1"/>
  <c r="G66" i="1"/>
  <c r="G59" i="1"/>
  <c r="G52" i="1"/>
  <c r="G44" i="1"/>
  <c r="G38" i="1"/>
  <c r="G30" i="1"/>
  <c r="G24" i="1"/>
  <c r="G16" i="1"/>
  <c r="G108" i="1"/>
  <c r="G92" i="1"/>
  <c r="G72" i="1"/>
  <c r="G50" i="1"/>
  <c r="G28" i="1"/>
  <c r="G109" i="1"/>
  <c r="G97" i="1"/>
  <c r="G77" i="1"/>
  <c r="G65" i="1"/>
  <c r="G53" i="1"/>
  <c r="G37" i="1"/>
  <c r="G25" i="1"/>
  <c r="G17" i="1"/>
  <c r="G107" i="1"/>
  <c r="G86" i="1"/>
  <c r="G64" i="1"/>
  <c r="G43" i="1"/>
  <c r="G22" i="1"/>
  <c r="G101" i="1"/>
  <c r="G89" i="1"/>
  <c r="G81" i="1"/>
  <c r="G69" i="1"/>
  <c r="G57" i="1"/>
  <c r="G45" i="1"/>
  <c r="G33" i="1"/>
  <c r="G21" i="1"/>
  <c r="G106" i="1"/>
  <c r="G98" i="1"/>
  <c r="G91" i="1"/>
  <c r="G84" i="1"/>
  <c r="G76" i="1"/>
  <c r="G70" i="1"/>
  <c r="G62" i="1"/>
  <c r="G56" i="1"/>
  <c r="G48" i="1"/>
  <c r="G42" i="1"/>
  <c r="G34" i="1"/>
  <c r="G27" i="1"/>
  <c r="G20" i="1"/>
  <c r="G13" i="1"/>
  <c r="G100" i="1"/>
  <c r="G78" i="1"/>
  <c r="G58" i="1"/>
  <c r="G36" i="1"/>
  <c r="G14" i="1"/>
  <c r="G105" i="1"/>
  <c r="G93" i="1"/>
  <c r="G85" i="1"/>
  <c r="G73" i="1"/>
  <c r="G61" i="1"/>
  <c r="G49" i="1"/>
  <c r="G41" i="1"/>
  <c r="G29" i="1"/>
  <c r="G110" i="1"/>
  <c r="G104" i="1"/>
  <c r="G96" i="1"/>
  <c r="G90" i="1"/>
  <c r="G82" i="1"/>
  <c r="G75" i="1"/>
  <c r="G68" i="1"/>
  <c r="G60" i="1"/>
  <c r="G54" i="1"/>
  <c r="G46" i="1"/>
  <c r="G40" i="1"/>
  <c r="G32" i="1"/>
  <c r="G26" i="1"/>
  <c r="G18" i="1"/>
  <c r="G111" i="1"/>
  <c r="G103" i="1"/>
  <c r="G99" i="1"/>
  <c r="G95" i="1"/>
  <c r="G87" i="1"/>
  <c r="G83" i="1"/>
  <c r="G79" i="1"/>
  <c r="G71" i="1"/>
  <c r="G67" i="1"/>
  <c r="G63" i="1"/>
  <c r="G55" i="1"/>
  <c r="G51" i="1"/>
  <c r="G47" i="1"/>
  <c r="G39" i="1"/>
  <c r="G35" i="1"/>
  <c r="G31" i="1"/>
  <c r="G23" i="1"/>
  <c r="G19" i="1"/>
  <c r="G15" i="1"/>
  <c r="G54" i="3"/>
  <c r="H54" i="3" s="1"/>
  <c r="G24" i="3"/>
  <c r="H24" i="3" s="1"/>
  <c r="T7" i="3"/>
  <c r="G42" i="3"/>
  <c r="H42" i="3" s="1"/>
  <c r="N7" i="3"/>
  <c r="L12" i="3"/>
  <c r="L109" i="3" s="1"/>
  <c r="G112" i="3"/>
  <c r="H112" i="3" s="1"/>
  <c r="G110" i="3"/>
  <c r="H110" i="3" s="1"/>
  <c r="G108" i="3"/>
  <c r="H108" i="3" s="1"/>
  <c r="G106" i="3"/>
  <c r="H106" i="3" s="1"/>
  <c r="G104" i="3"/>
  <c r="H104" i="3" s="1"/>
  <c r="G102" i="3"/>
  <c r="H102" i="3" s="1"/>
  <c r="G100" i="3"/>
  <c r="H100" i="3" s="1"/>
  <c r="G98" i="3"/>
  <c r="H98" i="3" s="1"/>
  <c r="G94" i="3"/>
  <c r="H94" i="3" s="1"/>
  <c r="G92" i="3"/>
  <c r="H92" i="3" s="1"/>
  <c r="G90" i="3"/>
  <c r="H90" i="3" s="1"/>
  <c r="G88" i="3"/>
  <c r="H88" i="3" s="1"/>
  <c r="G86" i="3"/>
  <c r="H86" i="3" s="1"/>
  <c r="G84" i="3"/>
  <c r="H84" i="3" s="1"/>
  <c r="G82" i="3"/>
  <c r="H82" i="3" s="1"/>
  <c r="G80" i="3"/>
  <c r="H80" i="3" s="1"/>
  <c r="G78" i="3"/>
  <c r="H78" i="3" s="1"/>
  <c r="G76" i="3"/>
  <c r="H76" i="3" s="1"/>
  <c r="G74" i="3"/>
  <c r="H74" i="3" s="1"/>
  <c r="G72" i="3"/>
  <c r="H72" i="3" s="1"/>
  <c r="G70" i="3"/>
  <c r="H70" i="3" s="1"/>
  <c r="G68" i="3"/>
  <c r="H68" i="3" s="1"/>
  <c r="G66" i="3"/>
  <c r="H66" i="3" s="1"/>
  <c r="G64" i="3"/>
  <c r="H64" i="3" s="1"/>
  <c r="G62" i="3"/>
  <c r="H62" i="3" s="1"/>
  <c r="G58" i="3"/>
  <c r="H58" i="3" s="1"/>
  <c r="G56" i="3"/>
  <c r="H56" i="3" s="1"/>
  <c r="G52" i="3"/>
  <c r="H52" i="3" s="1"/>
  <c r="G50" i="3"/>
  <c r="H50" i="3" s="1"/>
  <c r="G48" i="3"/>
  <c r="H48" i="3" s="1"/>
  <c r="G46" i="3"/>
  <c r="H46" i="3" s="1"/>
  <c r="G44" i="3"/>
  <c r="H44" i="3" s="1"/>
  <c r="G40" i="3"/>
  <c r="H40" i="3" s="1"/>
  <c r="G38" i="3"/>
  <c r="H38" i="3" s="1"/>
  <c r="G36" i="3"/>
  <c r="H36" i="3" s="1"/>
  <c r="G34" i="3"/>
  <c r="H34" i="3" s="1"/>
  <c r="G32" i="3"/>
  <c r="H32" i="3" s="1"/>
  <c r="G30" i="3"/>
  <c r="H30" i="3" s="1"/>
  <c r="G28" i="3"/>
  <c r="H28" i="3" s="1"/>
  <c r="G26" i="3"/>
  <c r="H26" i="3" s="1"/>
  <c r="G22" i="3"/>
  <c r="H22" i="3" s="1"/>
  <c r="G18" i="3"/>
  <c r="H18" i="3" s="1"/>
  <c r="G16" i="3"/>
  <c r="H16" i="3" s="1"/>
  <c r="G14" i="3"/>
  <c r="H14" i="3" s="1"/>
  <c r="AL6" i="1"/>
  <c r="AV75" i="3" l="1"/>
  <c r="AW75" i="3"/>
  <c r="AV105" i="3"/>
  <c r="AW105" i="3"/>
  <c r="AV49" i="3"/>
  <c r="AW49" i="3"/>
  <c r="AW103" i="3"/>
  <c r="AV103" i="3"/>
  <c r="AW71" i="3"/>
  <c r="AV71" i="3"/>
  <c r="AW39" i="3"/>
  <c r="AV39" i="3"/>
  <c r="AV99" i="3"/>
  <c r="AW99" i="3"/>
  <c r="AV35" i="3"/>
  <c r="AW35" i="3"/>
  <c r="AV65" i="3"/>
  <c r="AW65" i="3"/>
  <c r="AV101" i="3"/>
  <c r="AW101" i="3"/>
  <c r="AV69" i="3"/>
  <c r="AW69" i="3"/>
  <c r="AV37" i="3"/>
  <c r="AW37" i="3"/>
  <c r="AV59" i="3"/>
  <c r="AW59" i="3"/>
  <c r="AV89" i="3"/>
  <c r="AW89" i="3"/>
  <c r="AV33" i="3"/>
  <c r="AW33" i="3"/>
  <c r="AW95" i="3"/>
  <c r="AV95" i="3"/>
  <c r="AW63" i="3"/>
  <c r="AV63" i="3"/>
  <c r="AW31" i="3"/>
  <c r="AV31" i="3"/>
  <c r="AV83" i="3"/>
  <c r="AW83" i="3"/>
  <c r="AV19" i="3"/>
  <c r="AW19" i="3"/>
  <c r="AV41" i="3"/>
  <c r="AW41" i="3"/>
  <c r="AV93" i="3"/>
  <c r="AW93" i="3"/>
  <c r="AV61" i="3"/>
  <c r="AW61" i="3"/>
  <c r="AV29" i="3"/>
  <c r="AW29" i="3"/>
  <c r="AV107" i="3"/>
  <c r="AW107" i="3"/>
  <c r="AV43" i="3"/>
  <c r="AW43" i="3"/>
  <c r="AV73" i="3"/>
  <c r="AW73" i="3"/>
  <c r="AV17" i="3"/>
  <c r="AW17" i="3"/>
  <c r="AW87" i="3"/>
  <c r="AV87" i="3"/>
  <c r="AW55" i="3"/>
  <c r="AV55" i="3"/>
  <c r="AW23" i="3"/>
  <c r="AV23" i="3"/>
  <c r="AV67" i="3"/>
  <c r="AW67" i="3"/>
  <c r="AV97" i="3"/>
  <c r="AW97" i="3"/>
  <c r="AV25" i="3"/>
  <c r="AW25" i="3"/>
  <c r="AV85" i="3"/>
  <c r="AW85" i="3"/>
  <c r="AV53" i="3"/>
  <c r="AW53" i="3"/>
  <c r="AV21" i="3"/>
  <c r="AW21" i="3"/>
  <c r="AV91" i="3"/>
  <c r="AW91" i="3"/>
  <c r="AV27" i="3"/>
  <c r="AW27" i="3"/>
  <c r="AV57" i="3"/>
  <c r="AW57" i="3"/>
  <c r="AW111" i="3"/>
  <c r="AV111" i="3"/>
  <c r="AW79" i="3"/>
  <c r="AV79" i="3"/>
  <c r="AW47" i="3"/>
  <c r="AV47" i="3"/>
  <c r="AV15" i="3"/>
  <c r="AW15" i="3"/>
  <c r="AV51" i="3"/>
  <c r="AW51" i="3"/>
  <c r="AV81" i="3"/>
  <c r="AW81" i="3"/>
  <c r="AV109" i="3"/>
  <c r="AW109" i="3"/>
  <c r="AV77" i="3"/>
  <c r="AW77" i="3"/>
  <c r="AV45" i="3"/>
  <c r="AW45" i="3"/>
  <c r="AV13" i="3"/>
  <c r="AW13" i="3"/>
  <c r="BG41" i="3"/>
  <c r="BF41" i="3"/>
  <c r="BD41" i="3"/>
  <c r="BH41" i="3"/>
  <c r="BE41" i="3"/>
  <c r="BG73" i="3"/>
  <c r="BD73" i="3"/>
  <c r="BH73" i="3"/>
  <c r="BE73" i="3"/>
  <c r="BF73" i="3"/>
  <c r="BG105" i="3"/>
  <c r="BD105" i="3"/>
  <c r="BH105" i="3"/>
  <c r="BE105" i="3"/>
  <c r="BF105" i="3"/>
  <c r="BF43" i="3"/>
  <c r="BG43" i="3"/>
  <c r="BD43" i="3"/>
  <c r="BH43" i="3"/>
  <c r="BE43" i="3"/>
  <c r="BF75" i="3"/>
  <c r="BG75" i="3"/>
  <c r="BD75" i="3"/>
  <c r="BH75" i="3"/>
  <c r="BE75" i="3"/>
  <c r="BF107" i="3"/>
  <c r="BG107" i="3"/>
  <c r="BD107" i="3"/>
  <c r="BH107" i="3"/>
  <c r="BE107" i="3"/>
  <c r="BE45" i="3"/>
  <c r="BH45" i="3"/>
  <c r="BF45" i="3"/>
  <c r="BG45" i="3"/>
  <c r="BD45" i="3"/>
  <c r="BE77" i="3"/>
  <c r="BF77" i="3"/>
  <c r="BG77" i="3"/>
  <c r="BD77" i="3"/>
  <c r="BH77" i="3"/>
  <c r="BD111" i="3"/>
  <c r="BH111" i="3"/>
  <c r="BE111" i="3"/>
  <c r="BF111" i="3"/>
  <c r="BG111" i="3"/>
  <c r="BD39" i="3"/>
  <c r="BH39" i="3"/>
  <c r="BE39" i="3"/>
  <c r="BF39" i="3"/>
  <c r="BG39" i="3"/>
  <c r="BD71" i="3"/>
  <c r="BH71" i="3"/>
  <c r="BE71" i="3"/>
  <c r="BF71" i="3"/>
  <c r="BG71" i="3"/>
  <c r="BD103" i="3"/>
  <c r="BH103" i="3"/>
  <c r="BE103" i="3"/>
  <c r="BF103" i="3"/>
  <c r="BG103" i="3"/>
  <c r="BG17" i="3"/>
  <c r="BD17" i="3"/>
  <c r="BH17" i="3"/>
  <c r="BE17" i="3"/>
  <c r="BF17" i="3"/>
  <c r="BG49" i="3"/>
  <c r="BF49" i="3"/>
  <c r="BD49" i="3"/>
  <c r="BH49" i="3"/>
  <c r="BE49" i="3"/>
  <c r="BG81" i="3"/>
  <c r="BD81" i="3"/>
  <c r="BH81" i="3"/>
  <c r="BE81" i="3"/>
  <c r="BF81" i="3"/>
  <c r="BF19" i="3"/>
  <c r="BE19" i="3"/>
  <c r="BG19" i="3"/>
  <c r="BD19" i="3"/>
  <c r="BH19" i="3"/>
  <c r="BF51" i="3"/>
  <c r="BG51" i="3"/>
  <c r="BD51" i="3"/>
  <c r="BH51" i="3"/>
  <c r="BE51" i="3"/>
  <c r="BF83" i="3"/>
  <c r="BG83" i="3"/>
  <c r="BD83" i="3"/>
  <c r="BH83" i="3"/>
  <c r="BE83" i="3"/>
  <c r="BE21" i="3"/>
  <c r="BF21" i="3"/>
  <c r="BG21" i="3"/>
  <c r="BD21" i="3"/>
  <c r="BH21" i="3"/>
  <c r="BE53" i="3"/>
  <c r="BD53" i="3"/>
  <c r="BF53" i="3"/>
  <c r="BG53" i="3"/>
  <c r="BH53" i="3"/>
  <c r="BE85" i="3"/>
  <c r="BF85" i="3"/>
  <c r="BG85" i="3"/>
  <c r="BD85" i="3"/>
  <c r="BH85" i="3"/>
  <c r="BD15" i="3"/>
  <c r="BH15" i="3"/>
  <c r="BE15" i="3"/>
  <c r="BF15" i="3"/>
  <c r="BG15" i="3"/>
  <c r="BD47" i="3"/>
  <c r="BH47" i="3"/>
  <c r="BE47" i="3"/>
  <c r="BF47" i="3"/>
  <c r="BG47" i="3"/>
  <c r="BD79" i="3"/>
  <c r="BH79" i="3"/>
  <c r="BE79" i="3"/>
  <c r="BF79" i="3"/>
  <c r="BG79" i="3"/>
  <c r="BE109" i="3"/>
  <c r="BF109" i="3"/>
  <c r="BG109" i="3"/>
  <c r="BD109" i="3"/>
  <c r="BH109" i="3"/>
  <c r="BG25" i="3"/>
  <c r="BD25" i="3"/>
  <c r="BH25" i="3"/>
  <c r="BE25" i="3"/>
  <c r="BF25" i="3"/>
  <c r="BG57" i="3"/>
  <c r="BD57" i="3"/>
  <c r="BH57" i="3"/>
  <c r="BE57" i="3"/>
  <c r="BF57" i="3"/>
  <c r="BG89" i="3"/>
  <c r="BD89" i="3"/>
  <c r="BH89" i="3"/>
  <c r="BE89" i="3"/>
  <c r="BF89" i="3"/>
  <c r="BF27" i="3"/>
  <c r="BG27" i="3"/>
  <c r="BD27" i="3"/>
  <c r="BH27" i="3"/>
  <c r="BE27" i="3"/>
  <c r="BF59" i="3"/>
  <c r="BE59" i="3"/>
  <c r="BG59" i="3"/>
  <c r="BD59" i="3"/>
  <c r="BH59" i="3"/>
  <c r="BF91" i="3"/>
  <c r="BG91" i="3"/>
  <c r="BD91" i="3"/>
  <c r="BH91" i="3"/>
  <c r="BE91" i="3"/>
  <c r="BE29" i="3"/>
  <c r="BF29" i="3"/>
  <c r="BG29" i="3"/>
  <c r="BD29" i="3"/>
  <c r="BH29" i="3"/>
  <c r="BE61" i="3"/>
  <c r="BF61" i="3"/>
  <c r="BG61" i="3"/>
  <c r="BD61" i="3"/>
  <c r="BH61" i="3"/>
  <c r="BE93" i="3"/>
  <c r="BF93" i="3"/>
  <c r="BG93" i="3"/>
  <c r="BH93" i="3"/>
  <c r="BD93" i="3"/>
  <c r="BD23" i="3"/>
  <c r="BH23" i="3"/>
  <c r="BE23" i="3"/>
  <c r="BF23" i="3"/>
  <c r="BG23" i="3"/>
  <c r="BD55" i="3"/>
  <c r="BH55" i="3"/>
  <c r="BG55" i="3"/>
  <c r="BE55" i="3"/>
  <c r="BF55" i="3"/>
  <c r="BD87" i="3"/>
  <c r="BH87" i="3"/>
  <c r="BE87" i="3"/>
  <c r="BF87" i="3"/>
  <c r="BG87" i="3"/>
  <c r="BG33" i="3"/>
  <c r="BD33" i="3"/>
  <c r="BH33" i="3"/>
  <c r="BE33" i="3"/>
  <c r="BF33" i="3"/>
  <c r="BG65" i="3"/>
  <c r="BD65" i="3"/>
  <c r="BH65" i="3"/>
  <c r="BE65" i="3"/>
  <c r="BF65" i="3"/>
  <c r="BG97" i="3"/>
  <c r="BD97" i="3"/>
  <c r="BH97" i="3"/>
  <c r="BE97" i="3"/>
  <c r="BF97" i="3"/>
  <c r="BF35" i="3"/>
  <c r="BG35" i="3"/>
  <c r="BD35" i="3"/>
  <c r="BH35" i="3"/>
  <c r="BE35" i="3"/>
  <c r="BF67" i="3"/>
  <c r="BE67" i="3"/>
  <c r="BG67" i="3"/>
  <c r="BD67" i="3"/>
  <c r="BH67" i="3"/>
  <c r="BF99" i="3"/>
  <c r="BG99" i="3"/>
  <c r="BD99" i="3"/>
  <c r="BH99" i="3"/>
  <c r="BE99" i="3"/>
  <c r="BE37" i="3"/>
  <c r="BF37" i="3"/>
  <c r="BG37" i="3"/>
  <c r="BD37" i="3"/>
  <c r="BH37" i="3"/>
  <c r="BE69" i="3"/>
  <c r="BF69" i="3"/>
  <c r="BG69" i="3"/>
  <c r="BH69" i="3"/>
  <c r="BD69" i="3"/>
  <c r="BE101" i="3"/>
  <c r="BF101" i="3"/>
  <c r="BG101" i="3"/>
  <c r="BH101" i="3"/>
  <c r="BD101" i="3"/>
  <c r="BD31" i="3"/>
  <c r="BH31" i="3"/>
  <c r="BE31" i="3"/>
  <c r="BF31" i="3"/>
  <c r="BG31" i="3"/>
  <c r="BD63" i="3"/>
  <c r="BH63" i="3"/>
  <c r="BG63" i="3"/>
  <c r="BE63" i="3"/>
  <c r="BF63" i="3"/>
  <c r="BD95" i="3"/>
  <c r="BH95" i="3"/>
  <c r="BE95" i="3"/>
  <c r="BF95" i="3"/>
  <c r="BG95" i="3"/>
  <c r="BE13" i="3"/>
  <c r="BF13" i="3"/>
  <c r="BG13" i="3"/>
  <c r="BH13" i="3"/>
  <c r="BD13" i="3"/>
  <c r="AL75" i="3"/>
  <c r="AO75" i="3"/>
  <c r="AS75" i="3"/>
  <c r="AP75" i="3"/>
  <c r="AT75" i="3"/>
  <c r="AM75" i="3"/>
  <c r="AQ75" i="3"/>
  <c r="AU75" i="3"/>
  <c r="AN75" i="3"/>
  <c r="AR75" i="3"/>
  <c r="AL105" i="3"/>
  <c r="AN105" i="3"/>
  <c r="AR105" i="3"/>
  <c r="AO105" i="3"/>
  <c r="AS105" i="3"/>
  <c r="AP105" i="3"/>
  <c r="AT105" i="3"/>
  <c r="AM105" i="3"/>
  <c r="AQ105" i="3"/>
  <c r="AU105" i="3"/>
  <c r="AL49" i="3"/>
  <c r="AM49" i="3"/>
  <c r="AQ49" i="3"/>
  <c r="AU49" i="3"/>
  <c r="AN49" i="3"/>
  <c r="AR49" i="3"/>
  <c r="AO49" i="3"/>
  <c r="AS49" i="3"/>
  <c r="AP49" i="3"/>
  <c r="AT49" i="3"/>
  <c r="AL103" i="3"/>
  <c r="AP103" i="3"/>
  <c r="AT103" i="3"/>
  <c r="AM103" i="3"/>
  <c r="AQ103" i="3"/>
  <c r="AU103" i="3"/>
  <c r="AN103" i="3"/>
  <c r="AR103" i="3"/>
  <c r="AO103" i="3"/>
  <c r="AS103" i="3"/>
  <c r="AL71" i="3"/>
  <c r="AO71" i="3"/>
  <c r="AS71" i="3"/>
  <c r="AP71" i="3"/>
  <c r="AT71" i="3"/>
  <c r="AM71" i="3"/>
  <c r="AQ71" i="3"/>
  <c r="AU71" i="3"/>
  <c r="AN71" i="3"/>
  <c r="AR71" i="3"/>
  <c r="AL39" i="3"/>
  <c r="AO39" i="3"/>
  <c r="AS39" i="3"/>
  <c r="AP39" i="3"/>
  <c r="AT39" i="3"/>
  <c r="AM39" i="3"/>
  <c r="AQ39" i="3"/>
  <c r="AU39" i="3"/>
  <c r="AN39" i="3"/>
  <c r="AR39" i="3"/>
  <c r="AL99" i="3"/>
  <c r="AP99" i="3"/>
  <c r="AT99" i="3"/>
  <c r="AM99" i="3"/>
  <c r="AQ99" i="3"/>
  <c r="AU99" i="3"/>
  <c r="AN99" i="3"/>
  <c r="AR99" i="3"/>
  <c r="AO99" i="3"/>
  <c r="AS99" i="3"/>
  <c r="AL35" i="3"/>
  <c r="AO35" i="3"/>
  <c r="AS35" i="3"/>
  <c r="AP35" i="3"/>
  <c r="AT35" i="3"/>
  <c r="AM35" i="3"/>
  <c r="AQ35" i="3"/>
  <c r="AU35" i="3"/>
  <c r="AN35" i="3"/>
  <c r="AR35" i="3"/>
  <c r="AL65" i="3"/>
  <c r="AM65" i="3"/>
  <c r="AQ65" i="3"/>
  <c r="AU65" i="3"/>
  <c r="AN65" i="3"/>
  <c r="AR65" i="3"/>
  <c r="AO65" i="3"/>
  <c r="AS65" i="3"/>
  <c r="AP65" i="3"/>
  <c r="AT65" i="3"/>
  <c r="AL101" i="3"/>
  <c r="AN101" i="3"/>
  <c r="AR101" i="3"/>
  <c r="AO101" i="3"/>
  <c r="AS101" i="3"/>
  <c r="AP101" i="3"/>
  <c r="AT101" i="3"/>
  <c r="AM101" i="3"/>
  <c r="AQ101" i="3"/>
  <c r="AU101" i="3"/>
  <c r="AL69" i="3"/>
  <c r="AM69" i="3"/>
  <c r="AQ69" i="3"/>
  <c r="AU69" i="3"/>
  <c r="AN69" i="3"/>
  <c r="AR69" i="3"/>
  <c r="AO69" i="3"/>
  <c r="AS69" i="3"/>
  <c r="AP69" i="3"/>
  <c r="AT69" i="3"/>
  <c r="AL37" i="3"/>
  <c r="AM37" i="3"/>
  <c r="AQ37" i="3"/>
  <c r="AU37" i="3"/>
  <c r="AN37" i="3"/>
  <c r="AR37" i="3"/>
  <c r="AO37" i="3"/>
  <c r="AS37" i="3"/>
  <c r="AP37" i="3"/>
  <c r="AT37" i="3"/>
  <c r="AL59" i="3"/>
  <c r="AO59" i="3"/>
  <c r="AS59" i="3"/>
  <c r="AP59" i="3"/>
  <c r="AT59" i="3"/>
  <c r="AM59" i="3"/>
  <c r="AQ59" i="3"/>
  <c r="AU59" i="3"/>
  <c r="AN59" i="3"/>
  <c r="AR59" i="3"/>
  <c r="AL89" i="3"/>
  <c r="AN89" i="3"/>
  <c r="AR89" i="3"/>
  <c r="AO89" i="3"/>
  <c r="AS89" i="3"/>
  <c r="AP89" i="3"/>
  <c r="AT89" i="3"/>
  <c r="AM89" i="3"/>
  <c r="AQ89" i="3"/>
  <c r="AU89" i="3"/>
  <c r="AL33" i="3"/>
  <c r="AM33" i="3"/>
  <c r="AQ33" i="3"/>
  <c r="AU33" i="3"/>
  <c r="AN33" i="3"/>
  <c r="AR33" i="3"/>
  <c r="AO33" i="3"/>
  <c r="AS33" i="3"/>
  <c r="AP33" i="3"/>
  <c r="AT33" i="3"/>
  <c r="AL95" i="3"/>
  <c r="AP95" i="3"/>
  <c r="AT95" i="3"/>
  <c r="AM95" i="3"/>
  <c r="AQ95" i="3"/>
  <c r="AU95" i="3"/>
  <c r="AN95" i="3"/>
  <c r="AR95" i="3"/>
  <c r="AO95" i="3"/>
  <c r="AS95" i="3"/>
  <c r="AL63" i="3"/>
  <c r="AO63" i="3"/>
  <c r="AS63" i="3"/>
  <c r="AP63" i="3"/>
  <c r="AT63" i="3"/>
  <c r="AM63" i="3"/>
  <c r="AQ63" i="3"/>
  <c r="AU63" i="3"/>
  <c r="AN63" i="3"/>
  <c r="AR63" i="3"/>
  <c r="AL31" i="3"/>
  <c r="AO31" i="3"/>
  <c r="AS31" i="3"/>
  <c r="AP31" i="3"/>
  <c r="AT31" i="3"/>
  <c r="AM31" i="3"/>
  <c r="AQ31" i="3"/>
  <c r="AU31" i="3"/>
  <c r="AN31" i="3"/>
  <c r="AR31" i="3"/>
  <c r="AL83" i="3"/>
  <c r="AO83" i="3"/>
  <c r="AS83" i="3"/>
  <c r="AP83" i="3"/>
  <c r="AM83" i="3"/>
  <c r="AQ83" i="3"/>
  <c r="AU83" i="3"/>
  <c r="AN83" i="3"/>
  <c r="AR83" i="3"/>
  <c r="AT83" i="3"/>
  <c r="AL19" i="3"/>
  <c r="AO19" i="3"/>
  <c r="AS19" i="3"/>
  <c r="AP19" i="3"/>
  <c r="AT19" i="3"/>
  <c r="AM19" i="3"/>
  <c r="AQ19" i="3"/>
  <c r="AU19" i="3"/>
  <c r="AN19" i="3"/>
  <c r="AR19" i="3"/>
  <c r="AL41" i="3"/>
  <c r="AM41" i="3"/>
  <c r="AQ41" i="3"/>
  <c r="AU41" i="3"/>
  <c r="AN41" i="3"/>
  <c r="AR41" i="3"/>
  <c r="AO41" i="3"/>
  <c r="AS41" i="3"/>
  <c r="AP41" i="3"/>
  <c r="AT41" i="3"/>
  <c r="AL93" i="3"/>
  <c r="AN93" i="3"/>
  <c r="AR93" i="3"/>
  <c r="AO93" i="3"/>
  <c r="AS93" i="3"/>
  <c r="AP93" i="3"/>
  <c r="AT93" i="3"/>
  <c r="AM93" i="3"/>
  <c r="AQ93" i="3"/>
  <c r="AU93" i="3"/>
  <c r="AL61" i="3"/>
  <c r="AM61" i="3"/>
  <c r="AQ61" i="3"/>
  <c r="AU61" i="3"/>
  <c r="AN61" i="3"/>
  <c r="AR61" i="3"/>
  <c r="AO61" i="3"/>
  <c r="AS61" i="3"/>
  <c r="AP61" i="3"/>
  <c r="AT61" i="3"/>
  <c r="AL29" i="3"/>
  <c r="AM29" i="3"/>
  <c r="AQ29" i="3"/>
  <c r="AU29" i="3"/>
  <c r="AN29" i="3"/>
  <c r="AR29" i="3"/>
  <c r="AO29" i="3"/>
  <c r="AS29" i="3"/>
  <c r="AP29" i="3"/>
  <c r="AT29" i="3"/>
  <c r="AL107" i="3"/>
  <c r="AP107" i="3"/>
  <c r="AT107" i="3"/>
  <c r="AM107" i="3"/>
  <c r="AQ107" i="3"/>
  <c r="AU107" i="3"/>
  <c r="AN107" i="3"/>
  <c r="AR107" i="3"/>
  <c r="AO107" i="3"/>
  <c r="AS107" i="3"/>
  <c r="AL43" i="3"/>
  <c r="AO43" i="3"/>
  <c r="AS43" i="3"/>
  <c r="AP43" i="3"/>
  <c r="AT43" i="3"/>
  <c r="AM43" i="3"/>
  <c r="AQ43" i="3"/>
  <c r="AU43" i="3"/>
  <c r="AN43" i="3"/>
  <c r="AR43" i="3"/>
  <c r="AL73" i="3"/>
  <c r="AM73" i="3"/>
  <c r="AQ73" i="3"/>
  <c r="AU73" i="3"/>
  <c r="AN73" i="3"/>
  <c r="AR73" i="3"/>
  <c r="AO73" i="3"/>
  <c r="AS73" i="3"/>
  <c r="AP73" i="3"/>
  <c r="AT73" i="3"/>
  <c r="AL17" i="3"/>
  <c r="AM17" i="3"/>
  <c r="AQ17" i="3"/>
  <c r="AU17" i="3"/>
  <c r="AN17" i="3"/>
  <c r="AR17" i="3"/>
  <c r="AO17" i="3"/>
  <c r="AS17" i="3"/>
  <c r="AP17" i="3"/>
  <c r="AT17" i="3"/>
  <c r="AL87" i="3"/>
  <c r="AP87" i="3"/>
  <c r="AT87" i="3"/>
  <c r="AM87" i="3"/>
  <c r="AQ87" i="3"/>
  <c r="AU87" i="3"/>
  <c r="AN87" i="3"/>
  <c r="AR87" i="3"/>
  <c r="AO87" i="3"/>
  <c r="AS87" i="3"/>
  <c r="AL55" i="3"/>
  <c r="AO55" i="3"/>
  <c r="AS55" i="3"/>
  <c r="AP55" i="3"/>
  <c r="AT55" i="3"/>
  <c r="AM55" i="3"/>
  <c r="AQ55" i="3"/>
  <c r="AU55" i="3"/>
  <c r="AN55" i="3"/>
  <c r="AR55" i="3"/>
  <c r="AL23" i="3"/>
  <c r="AO23" i="3"/>
  <c r="AS23" i="3"/>
  <c r="AP23" i="3"/>
  <c r="AT23" i="3"/>
  <c r="AM23" i="3"/>
  <c r="AQ23" i="3"/>
  <c r="AU23" i="3"/>
  <c r="AN23" i="3"/>
  <c r="AR23" i="3"/>
  <c r="AL67" i="3"/>
  <c r="AO67" i="3"/>
  <c r="AS67" i="3"/>
  <c r="AP67" i="3"/>
  <c r="AT67" i="3"/>
  <c r="AM67" i="3"/>
  <c r="AQ67" i="3"/>
  <c r="AU67" i="3"/>
  <c r="AN67" i="3"/>
  <c r="AR67" i="3"/>
  <c r="AL97" i="3"/>
  <c r="AN97" i="3"/>
  <c r="AR97" i="3"/>
  <c r="AO97" i="3"/>
  <c r="AS97" i="3"/>
  <c r="AP97" i="3"/>
  <c r="AT97" i="3"/>
  <c r="AM97" i="3"/>
  <c r="AQ97" i="3"/>
  <c r="AU97" i="3"/>
  <c r="AL25" i="3"/>
  <c r="AM25" i="3"/>
  <c r="AQ25" i="3"/>
  <c r="AU25" i="3"/>
  <c r="AN25" i="3"/>
  <c r="AR25" i="3"/>
  <c r="AO25" i="3"/>
  <c r="AS25" i="3"/>
  <c r="AP25" i="3"/>
  <c r="AT25" i="3"/>
  <c r="AL85" i="3"/>
  <c r="AN85" i="3"/>
  <c r="AR85" i="3"/>
  <c r="AO85" i="3"/>
  <c r="AS85" i="3"/>
  <c r="AP85" i="3"/>
  <c r="AT85" i="3"/>
  <c r="AM85" i="3"/>
  <c r="AQ85" i="3"/>
  <c r="AU85" i="3"/>
  <c r="AL53" i="3"/>
  <c r="AM53" i="3"/>
  <c r="AQ53" i="3"/>
  <c r="AU53" i="3"/>
  <c r="AN53" i="3"/>
  <c r="AR53" i="3"/>
  <c r="AO53" i="3"/>
  <c r="AS53" i="3"/>
  <c r="AP53" i="3"/>
  <c r="AT53" i="3"/>
  <c r="AL21" i="3"/>
  <c r="AM21" i="3"/>
  <c r="AQ21" i="3"/>
  <c r="AU21" i="3"/>
  <c r="AN21" i="3"/>
  <c r="AR21" i="3"/>
  <c r="AO21" i="3"/>
  <c r="AS21" i="3"/>
  <c r="AP21" i="3"/>
  <c r="AT21" i="3"/>
  <c r="AL91" i="3"/>
  <c r="AP91" i="3"/>
  <c r="AT91" i="3"/>
  <c r="AM91" i="3"/>
  <c r="AQ91" i="3"/>
  <c r="AU91" i="3"/>
  <c r="AN91" i="3"/>
  <c r="AR91" i="3"/>
  <c r="AO91" i="3"/>
  <c r="AS91" i="3"/>
  <c r="AL27" i="3"/>
  <c r="AO27" i="3"/>
  <c r="AS27" i="3"/>
  <c r="AP27" i="3"/>
  <c r="AT27" i="3"/>
  <c r="AM27" i="3"/>
  <c r="AQ27" i="3"/>
  <c r="AU27" i="3"/>
  <c r="AN27" i="3"/>
  <c r="AR27" i="3"/>
  <c r="AL57" i="3"/>
  <c r="AM57" i="3"/>
  <c r="AQ57" i="3"/>
  <c r="AU57" i="3"/>
  <c r="AN57" i="3"/>
  <c r="AR57" i="3"/>
  <c r="AO57" i="3"/>
  <c r="AS57" i="3"/>
  <c r="AP57" i="3"/>
  <c r="AT57" i="3"/>
  <c r="AL111" i="3"/>
  <c r="AP111" i="3"/>
  <c r="AT111" i="3"/>
  <c r="AM111" i="3"/>
  <c r="AQ111" i="3"/>
  <c r="AU111" i="3"/>
  <c r="AN111" i="3"/>
  <c r="AR111" i="3"/>
  <c r="AO111" i="3"/>
  <c r="AS111" i="3"/>
  <c r="AL79" i="3"/>
  <c r="AO79" i="3"/>
  <c r="AS79" i="3"/>
  <c r="AP79" i="3"/>
  <c r="AT79" i="3"/>
  <c r="AM79" i="3"/>
  <c r="AQ79" i="3"/>
  <c r="AU79" i="3"/>
  <c r="AN79" i="3"/>
  <c r="AR79" i="3"/>
  <c r="AL47" i="3"/>
  <c r="AO47" i="3"/>
  <c r="AS47" i="3"/>
  <c r="AP47" i="3"/>
  <c r="AT47" i="3"/>
  <c r="AM47" i="3"/>
  <c r="AQ47" i="3"/>
  <c r="AU47" i="3"/>
  <c r="AN47" i="3"/>
  <c r="AR47" i="3"/>
  <c r="AL51" i="3"/>
  <c r="AO51" i="3"/>
  <c r="AS51" i="3"/>
  <c r="AP51" i="3"/>
  <c r="AT51" i="3"/>
  <c r="AM51" i="3"/>
  <c r="AQ51" i="3"/>
  <c r="AU51" i="3"/>
  <c r="AN51" i="3"/>
  <c r="AR51" i="3"/>
  <c r="AL81" i="3"/>
  <c r="AM81" i="3"/>
  <c r="AQ81" i="3"/>
  <c r="AU81" i="3"/>
  <c r="AN81" i="3"/>
  <c r="AR81" i="3"/>
  <c r="AO81" i="3"/>
  <c r="AS81" i="3"/>
  <c r="AP81" i="3"/>
  <c r="AT81" i="3"/>
  <c r="AL109" i="3"/>
  <c r="AN109" i="3"/>
  <c r="AR109" i="3"/>
  <c r="AO109" i="3"/>
  <c r="AS109" i="3"/>
  <c r="AP109" i="3"/>
  <c r="AT109" i="3"/>
  <c r="AM109" i="3"/>
  <c r="AQ109" i="3"/>
  <c r="AU109" i="3"/>
  <c r="AL77" i="3"/>
  <c r="AM77" i="3"/>
  <c r="AQ77" i="3"/>
  <c r="AU77" i="3"/>
  <c r="AN77" i="3"/>
  <c r="AR77" i="3"/>
  <c r="AO77" i="3"/>
  <c r="AS77" i="3"/>
  <c r="AP77" i="3"/>
  <c r="AT77" i="3"/>
  <c r="AL45" i="3"/>
  <c r="AM45" i="3"/>
  <c r="AQ45" i="3"/>
  <c r="AU45" i="3"/>
  <c r="AN45" i="3"/>
  <c r="AR45" i="3"/>
  <c r="AO45" i="3"/>
  <c r="AS45" i="3"/>
  <c r="AP45" i="3"/>
  <c r="AT45" i="3"/>
  <c r="AL15" i="3"/>
  <c r="AM15" i="3"/>
  <c r="AQ15" i="3"/>
  <c r="AU15" i="3"/>
  <c r="AS15" i="3"/>
  <c r="AP15" i="3"/>
  <c r="AN15" i="3"/>
  <c r="AR15" i="3"/>
  <c r="AO15" i="3"/>
  <c r="AT15" i="3"/>
  <c r="AM13" i="3"/>
  <c r="AP13" i="3"/>
  <c r="AT13" i="3"/>
  <c r="AR13" i="3"/>
  <c r="AO13" i="3"/>
  <c r="AQ13" i="3"/>
  <c r="AU13" i="3"/>
  <c r="AN13" i="3"/>
  <c r="AS13" i="3"/>
  <c r="AL13" i="3"/>
  <c r="L111" i="3"/>
  <c r="AG19" i="1"/>
  <c r="AG79" i="1"/>
  <c r="AG107" i="1"/>
  <c r="AG20" i="1"/>
  <c r="AG36" i="1"/>
  <c r="AG48" i="1"/>
  <c r="AG64" i="1"/>
  <c r="AG72" i="1"/>
  <c r="AG84" i="1"/>
  <c r="AG96" i="1"/>
  <c r="AG13" i="1"/>
  <c r="AG52" i="1"/>
  <c r="AG100" i="1"/>
  <c r="AG17" i="1"/>
  <c r="AG21" i="1"/>
  <c r="AG25" i="1"/>
  <c r="AG29" i="1"/>
  <c r="AG33" i="1"/>
  <c r="AG37" i="1"/>
  <c r="AG41" i="1"/>
  <c r="AG45" i="1"/>
  <c r="AG49" i="1"/>
  <c r="AG53" i="1"/>
  <c r="AG57" i="1"/>
  <c r="AG61" i="1"/>
  <c r="AG65" i="1"/>
  <c r="AG69" i="1"/>
  <c r="AG73" i="1"/>
  <c r="AG77" i="1"/>
  <c r="AG81" i="1"/>
  <c r="AG85" i="1"/>
  <c r="AG89" i="1"/>
  <c r="AG93" i="1"/>
  <c r="AG97" i="1"/>
  <c r="AG101" i="1"/>
  <c r="AG105" i="1"/>
  <c r="AG109" i="1"/>
  <c r="AG14" i="1"/>
  <c r="AG31" i="1"/>
  <c r="AG39" i="1"/>
  <c r="AG47" i="1"/>
  <c r="AG55" i="1"/>
  <c r="AG63" i="1"/>
  <c r="AG71" i="1"/>
  <c r="AG83" i="1"/>
  <c r="AG95" i="1"/>
  <c r="AG103" i="1"/>
  <c r="AG111" i="1"/>
  <c r="AG24" i="1"/>
  <c r="AG32" i="1"/>
  <c r="AG44" i="1"/>
  <c r="AG60" i="1"/>
  <c r="AG76" i="1"/>
  <c r="AG88" i="1"/>
  <c r="AG104" i="1"/>
  <c r="AG12" i="1"/>
  <c r="AJ12" i="1" s="1"/>
  <c r="AG18" i="1"/>
  <c r="AG22" i="1"/>
  <c r="AG26" i="1"/>
  <c r="AG30" i="1"/>
  <c r="AG34" i="1"/>
  <c r="AG38" i="1"/>
  <c r="AG42" i="1"/>
  <c r="AG46" i="1"/>
  <c r="AG50" i="1"/>
  <c r="AG54" i="1"/>
  <c r="AG58" i="1"/>
  <c r="AG62" i="1"/>
  <c r="AG66" i="1"/>
  <c r="AG70" i="1"/>
  <c r="AG74" i="1"/>
  <c r="AG78" i="1"/>
  <c r="AG82" i="1"/>
  <c r="AG86" i="1"/>
  <c r="AG90" i="1"/>
  <c r="AG94" i="1"/>
  <c r="AG98" i="1"/>
  <c r="AG102" i="1"/>
  <c r="AG106" i="1"/>
  <c r="AG110" i="1"/>
  <c r="AG15" i="1"/>
  <c r="AG23" i="1"/>
  <c r="AG27" i="1"/>
  <c r="AG35" i="1"/>
  <c r="AG43" i="1"/>
  <c r="AG51" i="1"/>
  <c r="AG59" i="1"/>
  <c r="AG67" i="1"/>
  <c r="AG75" i="1"/>
  <c r="AG87" i="1"/>
  <c r="AG91" i="1"/>
  <c r="AG99" i="1"/>
  <c r="AG16" i="1"/>
  <c r="AG28" i="1"/>
  <c r="AG40" i="1"/>
  <c r="AG56" i="1"/>
  <c r="AG68" i="1"/>
  <c r="AG80" i="1"/>
  <c r="AG92" i="1"/>
  <c r="AG108" i="1"/>
  <c r="L81" i="3"/>
  <c r="L101" i="3"/>
  <c r="L25" i="3"/>
  <c r="L105" i="3"/>
  <c r="L49" i="3"/>
  <c r="L33" i="3"/>
  <c r="L23" i="3"/>
  <c r="L97" i="3"/>
  <c r="L83" i="3"/>
  <c r="L51" i="3"/>
  <c r="L87" i="3"/>
  <c r="L77" i="3"/>
  <c r="L75" i="3"/>
  <c r="L69" i="3"/>
  <c r="L65" i="3"/>
  <c r="L63" i="3"/>
  <c r="L57" i="3"/>
  <c r="L96" i="3"/>
  <c r="L67" i="3"/>
  <c r="L61" i="3"/>
  <c r="L59" i="3"/>
  <c r="L55" i="3"/>
  <c r="L53" i="3"/>
  <c r="L45" i="3"/>
  <c r="L29" i="3"/>
  <c r="L21" i="3"/>
  <c r="L19" i="3"/>
  <c r="L17" i="3"/>
  <c r="L93" i="3"/>
  <c r="L91" i="3"/>
  <c r="L89" i="3"/>
  <c r="L85" i="3"/>
  <c r="L79" i="3"/>
  <c r="L71" i="3"/>
  <c r="L60" i="3"/>
  <c r="L41" i="3"/>
  <c r="L39" i="3"/>
  <c r="L37" i="3"/>
  <c r="L35" i="3"/>
  <c r="L20" i="3"/>
  <c r="L13" i="3"/>
  <c r="L99" i="3"/>
  <c r="L95" i="3"/>
  <c r="L31" i="3"/>
  <c r="L15" i="3"/>
  <c r="L107" i="3"/>
  <c r="L103" i="3"/>
  <c r="L73" i="3"/>
  <c r="L43" i="3"/>
  <c r="L27" i="3"/>
  <c r="L47" i="3"/>
  <c r="K96" i="3"/>
  <c r="J112" i="3"/>
  <c r="L112" i="3"/>
  <c r="K112" i="3"/>
  <c r="J110" i="3"/>
  <c r="K110" i="3"/>
  <c r="L110" i="3"/>
  <c r="J108" i="3"/>
  <c r="L108" i="3"/>
  <c r="K108" i="3"/>
  <c r="J106" i="3"/>
  <c r="K106" i="3"/>
  <c r="L106" i="3"/>
  <c r="J104" i="3"/>
  <c r="L104" i="3"/>
  <c r="K104" i="3"/>
  <c r="J102" i="3"/>
  <c r="L102" i="3"/>
  <c r="K102" i="3"/>
  <c r="J100" i="3"/>
  <c r="L100" i="3"/>
  <c r="K100" i="3"/>
  <c r="J98" i="3"/>
  <c r="K98" i="3"/>
  <c r="L98" i="3"/>
  <c r="J94" i="3"/>
  <c r="L94" i="3"/>
  <c r="K94" i="3"/>
  <c r="J92" i="3"/>
  <c r="L92" i="3"/>
  <c r="K92" i="3"/>
  <c r="J90" i="3"/>
  <c r="L90" i="3"/>
  <c r="K90" i="3"/>
  <c r="J88" i="3"/>
  <c r="L88" i="3"/>
  <c r="K88" i="3"/>
  <c r="J86" i="3"/>
  <c r="L86" i="3"/>
  <c r="K86" i="3"/>
  <c r="J84" i="3"/>
  <c r="L84" i="3"/>
  <c r="K84" i="3"/>
  <c r="J82" i="3"/>
  <c r="K82" i="3"/>
  <c r="L82" i="3"/>
  <c r="J80" i="3"/>
  <c r="L80" i="3"/>
  <c r="K80" i="3"/>
  <c r="J78" i="3"/>
  <c r="L78" i="3"/>
  <c r="K78" i="3"/>
  <c r="J76" i="3"/>
  <c r="L76" i="3"/>
  <c r="K76" i="3"/>
  <c r="J74" i="3"/>
  <c r="K74" i="3"/>
  <c r="L74" i="3"/>
  <c r="J72" i="3"/>
  <c r="L72" i="3"/>
  <c r="K72" i="3"/>
  <c r="J70" i="3"/>
  <c r="L70" i="3"/>
  <c r="K70" i="3"/>
  <c r="J68" i="3"/>
  <c r="L68" i="3"/>
  <c r="K68" i="3"/>
  <c r="J66" i="3"/>
  <c r="L66" i="3"/>
  <c r="K66" i="3"/>
  <c r="J64" i="3"/>
  <c r="L64" i="3"/>
  <c r="K64" i="3"/>
  <c r="J62" i="3"/>
  <c r="L62" i="3"/>
  <c r="K62" i="3"/>
  <c r="J58" i="3"/>
  <c r="L58" i="3"/>
  <c r="K58" i="3"/>
  <c r="J56" i="3"/>
  <c r="L56" i="3"/>
  <c r="K56" i="3"/>
  <c r="J54" i="3"/>
  <c r="L54" i="3"/>
  <c r="K54" i="3"/>
  <c r="J52" i="3"/>
  <c r="L52" i="3"/>
  <c r="K52" i="3"/>
  <c r="L50" i="3"/>
  <c r="J50" i="3"/>
  <c r="K50" i="3"/>
  <c r="J48" i="3"/>
  <c r="L48" i="3"/>
  <c r="K48" i="3"/>
  <c r="J46" i="3"/>
  <c r="L46" i="3"/>
  <c r="K46" i="3"/>
  <c r="J44" i="3"/>
  <c r="L44" i="3"/>
  <c r="K44" i="3"/>
  <c r="J42" i="3"/>
  <c r="L42" i="3"/>
  <c r="K42" i="3"/>
  <c r="J40" i="3"/>
  <c r="L40" i="3"/>
  <c r="K40" i="3"/>
  <c r="J38" i="3"/>
  <c r="L38" i="3"/>
  <c r="K38" i="3"/>
  <c r="J36" i="3"/>
  <c r="L36" i="3"/>
  <c r="K36" i="3"/>
  <c r="J34" i="3"/>
  <c r="K34" i="3"/>
  <c r="L34" i="3"/>
  <c r="L32" i="3"/>
  <c r="K32" i="3"/>
  <c r="J32" i="3"/>
  <c r="J30" i="3"/>
  <c r="L30" i="3"/>
  <c r="K30" i="3"/>
  <c r="J28" i="3"/>
  <c r="L28" i="3"/>
  <c r="K28" i="3"/>
  <c r="J26" i="3"/>
  <c r="L26" i="3"/>
  <c r="K26" i="3"/>
  <c r="J24" i="3"/>
  <c r="L24" i="3"/>
  <c r="K24" i="3"/>
  <c r="J22" i="3"/>
  <c r="L22" i="3"/>
  <c r="K22" i="3"/>
  <c r="J18" i="3"/>
  <c r="L18" i="3"/>
  <c r="K18" i="3"/>
  <c r="J16" i="3"/>
  <c r="K16" i="3"/>
  <c r="L16" i="3"/>
  <c r="K14" i="3"/>
  <c r="L14" i="3"/>
  <c r="J14" i="3"/>
  <c r="AY15" i="1"/>
  <c r="AY19" i="1"/>
  <c r="AY23" i="1"/>
  <c r="AY27" i="1"/>
  <c r="AY31" i="1"/>
  <c r="AY35" i="1"/>
  <c r="AY39" i="1"/>
  <c r="AY43" i="1"/>
  <c r="AY47" i="1"/>
  <c r="AY51" i="1"/>
  <c r="AY55" i="1"/>
  <c r="AY59" i="1"/>
  <c r="AY63" i="1"/>
  <c r="AY67" i="1"/>
  <c r="AY71" i="1"/>
  <c r="AY75" i="1"/>
  <c r="AY79" i="1"/>
  <c r="AY83" i="1"/>
  <c r="AY87" i="1"/>
  <c r="AY91" i="1"/>
  <c r="AY95" i="1"/>
  <c r="AY99" i="1"/>
  <c r="AY103" i="1"/>
  <c r="AY107" i="1"/>
  <c r="AY111" i="1"/>
  <c r="AY12" i="1"/>
  <c r="BB12" i="1" s="1"/>
  <c r="AY65" i="1"/>
  <c r="AY69" i="1"/>
  <c r="AY81" i="1"/>
  <c r="AY93" i="1"/>
  <c r="AY97" i="1"/>
  <c r="AY16" i="1"/>
  <c r="AY20" i="1"/>
  <c r="AY24" i="1"/>
  <c r="AY28" i="1"/>
  <c r="AY32" i="1"/>
  <c r="AY36" i="1"/>
  <c r="AY40" i="1"/>
  <c r="AY44" i="1"/>
  <c r="AY48" i="1"/>
  <c r="AY52" i="1"/>
  <c r="AY56" i="1"/>
  <c r="AY60" i="1"/>
  <c r="AY64" i="1"/>
  <c r="AY68" i="1"/>
  <c r="AY72" i="1"/>
  <c r="AY76" i="1"/>
  <c r="AY80" i="1"/>
  <c r="AY84" i="1"/>
  <c r="AY88" i="1"/>
  <c r="AY92" i="1"/>
  <c r="AY96" i="1"/>
  <c r="AY100" i="1"/>
  <c r="AY104" i="1"/>
  <c r="AY108" i="1"/>
  <c r="AY73" i="1"/>
  <c r="AY89" i="1"/>
  <c r="AY101" i="1"/>
  <c r="AY13" i="1"/>
  <c r="AY17" i="1"/>
  <c r="AY21" i="1"/>
  <c r="AY25" i="1"/>
  <c r="AY29" i="1"/>
  <c r="AY33" i="1"/>
  <c r="AY37" i="1"/>
  <c r="AY41" i="1"/>
  <c r="AY45" i="1"/>
  <c r="AY49" i="1"/>
  <c r="AY53" i="1"/>
  <c r="AY57" i="1"/>
  <c r="AY61" i="1"/>
  <c r="AY109" i="1"/>
  <c r="AY14" i="1"/>
  <c r="AY18" i="1"/>
  <c r="AY22" i="1"/>
  <c r="AY26" i="1"/>
  <c r="AY30" i="1"/>
  <c r="AY34" i="1"/>
  <c r="AY38" i="1"/>
  <c r="AY42" i="1"/>
  <c r="AY46" i="1"/>
  <c r="AY50" i="1"/>
  <c r="AY54" i="1"/>
  <c r="AY58" i="1"/>
  <c r="AY62" i="1"/>
  <c r="AY66" i="1"/>
  <c r="AY70" i="1"/>
  <c r="AY74" i="1"/>
  <c r="AY78" i="1"/>
  <c r="AY82" i="1"/>
  <c r="AY86" i="1"/>
  <c r="AY90" i="1"/>
  <c r="AY94" i="1"/>
  <c r="AY98" i="1"/>
  <c r="AY102" i="1"/>
  <c r="AY106" i="1"/>
  <c r="AY110" i="1"/>
  <c r="AY77" i="1"/>
  <c r="AY85" i="1"/>
  <c r="AY105" i="1"/>
  <c r="M12" i="3"/>
  <c r="M26" i="3" s="1"/>
  <c r="BB94" i="1" l="1"/>
  <c r="BC94" i="1"/>
  <c r="BD94" i="1"/>
  <c r="BE94" i="1"/>
  <c r="BB62" i="1"/>
  <c r="BC62" i="1"/>
  <c r="BD62" i="1"/>
  <c r="BE62" i="1"/>
  <c r="BB30" i="1"/>
  <c r="BC30" i="1"/>
  <c r="BD30" i="1"/>
  <c r="BE30" i="1"/>
  <c r="BB37" i="1"/>
  <c r="BC37" i="1"/>
  <c r="BD37" i="1"/>
  <c r="BE37" i="1"/>
  <c r="BB85" i="1"/>
  <c r="BC85" i="1"/>
  <c r="BD85" i="1"/>
  <c r="BE85" i="1"/>
  <c r="BC102" i="1"/>
  <c r="BB102" i="1"/>
  <c r="BD102" i="1"/>
  <c r="BE102" i="1"/>
  <c r="BB86" i="1"/>
  <c r="BC86" i="1"/>
  <c r="BD86" i="1"/>
  <c r="BE86" i="1"/>
  <c r="BB70" i="1"/>
  <c r="BC70" i="1"/>
  <c r="BD70" i="1"/>
  <c r="BE70" i="1"/>
  <c r="BB54" i="1"/>
  <c r="BC54" i="1"/>
  <c r="BD54" i="1"/>
  <c r="BE54" i="1"/>
  <c r="BB38" i="1"/>
  <c r="BC38" i="1"/>
  <c r="BD38" i="1"/>
  <c r="BE38" i="1"/>
  <c r="BB22" i="1"/>
  <c r="BC22" i="1"/>
  <c r="BD22" i="1"/>
  <c r="BE22" i="1"/>
  <c r="BB61" i="1"/>
  <c r="BC61" i="1"/>
  <c r="BD61" i="1"/>
  <c r="BE61" i="1"/>
  <c r="BB45" i="1"/>
  <c r="BC45" i="1"/>
  <c r="BD45" i="1"/>
  <c r="BE45" i="1"/>
  <c r="BB29" i="1"/>
  <c r="BC29" i="1"/>
  <c r="BD29" i="1"/>
  <c r="BE29" i="1"/>
  <c r="BB13" i="1"/>
  <c r="BC13" i="1"/>
  <c r="BD13" i="1"/>
  <c r="BE13" i="1"/>
  <c r="BC108" i="1"/>
  <c r="BB108" i="1"/>
  <c r="BD108" i="1"/>
  <c r="BE108" i="1"/>
  <c r="BB92" i="1"/>
  <c r="BC92" i="1"/>
  <c r="BD92" i="1"/>
  <c r="BE92" i="1"/>
  <c r="BB76" i="1"/>
  <c r="BC76" i="1"/>
  <c r="BD76" i="1"/>
  <c r="BE76" i="1"/>
  <c r="BB60" i="1"/>
  <c r="BC60" i="1"/>
  <c r="BD60" i="1"/>
  <c r="BE60" i="1"/>
  <c r="BB44" i="1"/>
  <c r="BC44" i="1"/>
  <c r="BD44" i="1"/>
  <c r="BE44" i="1"/>
  <c r="BB28" i="1"/>
  <c r="BC28" i="1"/>
  <c r="BD28" i="1"/>
  <c r="BE28" i="1"/>
  <c r="BB97" i="1"/>
  <c r="BC97" i="1"/>
  <c r="BD97" i="1"/>
  <c r="BE97" i="1"/>
  <c r="BB65" i="1"/>
  <c r="BC65" i="1"/>
  <c r="BD65" i="1"/>
  <c r="BE65" i="1"/>
  <c r="BC103" i="1"/>
  <c r="BE103" i="1"/>
  <c r="BD103" i="1"/>
  <c r="BB103" i="1"/>
  <c r="BB87" i="1"/>
  <c r="BC87" i="1"/>
  <c r="BD87" i="1"/>
  <c r="BE87" i="1"/>
  <c r="BB71" i="1"/>
  <c r="BC71" i="1"/>
  <c r="BD71" i="1"/>
  <c r="BE71" i="1"/>
  <c r="BB55" i="1"/>
  <c r="BC55" i="1"/>
  <c r="BD55" i="1"/>
  <c r="BE55" i="1"/>
  <c r="BB39" i="1"/>
  <c r="BC39" i="1"/>
  <c r="BD39" i="1"/>
  <c r="BE39" i="1"/>
  <c r="BB23" i="1"/>
  <c r="BC23" i="1"/>
  <c r="BD23" i="1"/>
  <c r="BE23" i="1"/>
  <c r="BC98" i="1"/>
  <c r="BB98" i="1"/>
  <c r="BD98" i="1"/>
  <c r="BE98" i="1"/>
  <c r="BB66" i="1"/>
  <c r="BC66" i="1"/>
  <c r="BD66" i="1"/>
  <c r="BE66" i="1"/>
  <c r="BB34" i="1"/>
  <c r="BC34" i="1"/>
  <c r="BD34" i="1"/>
  <c r="BE34" i="1"/>
  <c r="BB18" i="1"/>
  <c r="BC18" i="1"/>
  <c r="BD18" i="1"/>
  <c r="BE18" i="1"/>
  <c r="BB57" i="1"/>
  <c r="BC57" i="1"/>
  <c r="BD57" i="1"/>
  <c r="BE57" i="1"/>
  <c r="BB41" i="1"/>
  <c r="BC41" i="1"/>
  <c r="BD41" i="1"/>
  <c r="BE41" i="1"/>
  <c r="BB25" i="1"/>
  <c r="BC25" i="1"/>
  <c r="BD25" i="1"/>
  <c r="BE25" i="1"/>
  <c r="BC101" i="1"/>
  <c r="BE101" i="1"/>
  <c r="BD101" i="1"/>
  <c r="BB101" i="1"/>
  <c r="BC104" i="1"/>
  <c r="BB104" i="1"/>
  <c r="BD104" i="1"/>
  <c r="BE104" i="1"/>
  <c r="BB88" i="1"/>
  <c r="BC88" i="1"/>
  <c r="BD88" i="1"/>
  <c r="BE88" i="1"/>
  <c r="BB72" i="1"/>
  <c r="BC72" i="1"/>
  <c r="BD72" i="1"/>
  <c r="BE72" i="1"/>
  <c r="BB56" i="1"/>
  <c r="BC56" i="1"/>
  <c r="BD56" i="1"/>
  <c r="BE56" i="1"/>
  <c r="BB40" i="1"/>
  <c r="BC40" i="1"/>
  <c r="BD40" i="1"/>
  <c r="BE40" i="1"/>
  <c r="BB24" i="1"/>
  <c r="BC24" i="1"/>
  <c r="BD24" i="1"/>
  <c r="BE24" i="1"/>
  <c r="BB93" i="1"/>
  <c r="BC93" i="1"/>
  <c r="BD93" i="1"/>
  <c r="BE93" i="1"/>
  <c r="BC99" i="1"/>
  <c r="BE99" i="1"/>
  <c r="BD99" i="1"/>
  <c r="BB99" i="1"/>
  <c r="BB83" i="1"/>
  <c r="BC83" i="1"/>
  <c r="BD83" i="1"/>
  <c r="BE83" i="1"/>
  <c r="BB67" i="1"/>
  <c r="BC67" i="1"/>
  <c r="BD67" i="1"/>
  <c r="BE67" i="1"/>
  <c r="BB51" i="1"/>
  <c r="BC51" i="1"/>
  <c r="BD51" i="1"/>
  <c r="BE51" i="1"/>
  <c r="BB35" i="1"/>
  <c r="BC35" i="1"/>
  <c r="BD35" i="1"/>
  <c r="BE35" i="1"/>
  <c r="BB19" i="1"/>
  <c r="BC19" i="1"/>
  <c r="BD19" i="1"/>
  <c r="BE19" i="1"/>
  <c r="BB78" i="1"/>
  <c r="BC78" i="1"/>
  <c r="BD78" i="1"/>
  <c r="BE78" i="1"/>
  <c r="BB53" i="1"/>
  <c r="BC53" i="1"/>
  <c r="BD53" i="1"/>
  <c r="BE53" i="1"/>
  <c r="BB89" i="1"/>
  <c r="BC89" i="1"/>
  <c r="BD89" i="1"/>
  <c r="BE89" i="1"/>
  <c r="BC100" i="1"/>
  <c r="BB100" i="1"/>
  <c r="BD100" i="1"/>
  <c r="BE100" i="1"/>
  <c r="BB84" i="1"/>
  <c r="BC84" i="1"/>
  <c r="BD84" i="1"/>
  <c r="BE84" i="1"/>
  <c r="BB68" i="1"/>
  <c r="BC68" i="1"/>
  <c r="BD68" i="1"/>
  <c r="BE68" i="1"/>
  <c r="BB52" i="1"/>
  <c r="BC52" i="1"/>
  <c r="BD52" i="1"/>
  <c r="BE52" i="1"/>
  <c r="BB36" i="1"/>
  <c r="BC36" i="1"/>
  <c r="BD36" i="1"/>
  <c r="BE36" i="1"/>
  <c r="BB20" i="1"/>
  <c r="BC20" i="1"/>
  <c r="BD20" i="1"/>
  <c r="BE20" i="1"/>
  <c r="BB81" i="1"/>
  <c r="BC81" i="1"/>
  <c r="BD81" i="1"/>
  <c r="BE81" i="1"/>
  <c r="BC111" i="1"/>
  <c r="BE111" i="1"/>
  <c r="BD111" i="1"/>
  <c r="BB111" i="1"/>
  <c r="BB95" i="1"/>
  <c r="BC95" i="1"/>
  <c r="BD95" i="1"/>
  <c r="BE95" i="1"/>
  <c r="BB79" i="1"/>
  <c r="BC79" i="1"/>
  <c r="BD79" i="1"/>
  <c r="BE79" i="1"/>
  <c r="BB63" i="1"/>
  <c r="BC63" i="1"/>
  <c r="BD63" i="1"/>
  <c r="BE63" i="1"/>
  <c r="BB47" i="1"/>
  <c r="BC47" i="1"/>
  <c r="BD47" i="1"/>
  <c r="BE47" i="1"/>
  <c r="BB31" i="1"/>
  <c r="BC31" i="1"/>
  <c r="BD31" i="1"/>
  <c r="BE31" i="1"/>
  <c r="BB15" i="1"/>
  <c r="BC15" i="1"/>
  <c r="BD15" i="1"/>
  <c r="BE15" i="1"/>
  <c r="BB77" i="1"/>
  <c r="BC77" i="1"/>
  <c r="BD77" i="1"/>
  <c r="BE77" i="1"/>
  <c r="BB82" i="1"/>
  <c r="BC82" i="1"/>
  <c r="BD82" i="1"/>
  <c r="BE82" i="1"/>
  <c r="BB50" i="1"/>
  <c r="BC50" i="1"/>
  <c r="BD50" i="1"/>
  <c r="BE50" i="1"/>
  <c r="BC110" i="1"/>
  <c r="BB110" i="1"/>
  <c r="BD110" i="1"/>
  <c r="BE110" i="1"/>
  <c r="BB46" i="1"/>
  <c r="BC46" i="1"/>
  <c r="BD46" i="1"/>
  <c r="BE46" i="1"/>
  <c r="BB14" i="1"/>
  <c r="BC14" i="1"/>
  <c r="BD14" i="1"/>
  <c r="BE14" i="1"/>
  <c r="BB21" i="1"/>
  <c r="BC21" i="1"/>
  <c r="BD21" i="1"/>
  <c r="BE21" i="1"/>
  <c r="BC105" i="1"/>
  <c r="BE105" i="1"/>
  <c r="BD105" i="1"/>
  <c r="BB105" i="1"/>
  <c r="BC106" i="1"/>
  <c r="BB106" i="1"/>
  <c r="BD106" i="1"/>
  <c r="BE106" i="1"/>
  <c r="BB90" i="1"/>
  <c r="BC90" i="1"/>
  <c r="BD90" i="1"/>
  <c r="BE90" i="1"/>
  <c r="BB74" i="1"/>
  <c r="BC74" i="1"/>
  <c r="BD74" i="1"/>
  <c r="BE74" i="1"/>
  <c r="BB58" i="1"/>
  <c r="BC58" i="1"/>
  <c r="BD58" i="1"/>
  <c r="BE58" i="1"/>
  <c r="BB42" i="1"/>
  <c r="BC42" i="1"/>
  <c r="BD42" i="1"/>
  <c r="BE42" i="1"/>
  <c r="BB26" i="1"/>
  <c r="BC26" i="1"/>
  <c r="BD26" i="1"/>
  <c r="BE26" i="1"/>
  <c r="BC109" i="1"/>
  <c r="BE109" i="1"/>
  <c r="BD109" i="1"/>
  <c r="BB109" i="1"/>
  <c r="BB49" i="1"/>
  <c r="BC49" i="1"/>
  <c r="BD49" i="1"/>
  <c r="BE49" i="1"/>
  <c r="BB33" i="1"/>
  <c r="BC33" i="1"/>
  <c r="BD33" i="1"/>
  <c r="BE33" i="1"/>
  <c r="BB17" i="1"/>
  <c r="BC17" i="1"/>
  <c r="BD17" i="1"/>
  <c r="BE17" i="1"/>
  <c r="BB73" i="1"/>
  <c r="BC73" i="1"/>
  <c r="BD73" i="1"/>
  <c r="BE73" i="1"/>
  <c r="BB96" i="1"/>
  <c r="BC96" i="1"/>
  <c r="BD96" i="1"/>
  <c r="BE96" i="1"/>
  <c r="BB80" i="1"/>
  <c r="BC80" i="1"/>
  <c r="BD80" i="1"/>
  <c r="BE80" i="1"/>
  <c r="BB64" i="1"/>
  <c r="BC64" i="1"/>
  <c r="BD64" i="1"/>
  <c r="BE64" i="1"/>
  <c r="BB48" i="1"/>
  <c r="BC48" i="1"/>
  <c r="BD48" i="1"/>
  <c r="BE48" i="1"/>
  <c r="BB32" i="1"/>
  <c r="BC32" i="1"/>
  <c r="BD32" i="1"/>
  <c r="BE32" i="1"/>
  <c r="BB16" i="1"/>
  <c r="BC16" i="1"/>
  <c r="BD16" i="1"/>
  <c r="BE16" i="1"/>
  <c r="BB69" i="1"/>
  <c r="BC69" i="1"/>
  <c r="BD69" i="1"/>
  <c r="BE69" i="1"/>
  <c r="BC107" i="1"/>
  <c r="BE107" i="1"/>
  <c r="BD107" i="1"/>
  <c r="BB107" i="1"/>
  <c r="BB91" i="1"/>
  <c r="BC91" i="1"/>
  <c r="BD91" i="1"/>
  <c r="BE91" i="1"/>
  <c r="BB75" i="1"/>
  <c r="BC75" i="1"/>
  <c r="BD75" i="1"/>
  <c r="BE75" i="1"/>
  <c r="BB59" i="1"/>
  <c r="BC59" i="1"/>
  <c r="BD59" i="1"/>
  <c r="BE59" i="1"/>
  <c r="BB43" i="1"/>
  <c r="BC43" i="1"/>
  <c r="BD43" i="1"/>
  <c r="BE43" i="1"/>
  <c r="BB27" i="1"/>
  <c r="BC27" i="1"/>
  <c r="BD27" i="1"/>
  <c r="BE27" i="1"/>
  <c r="BC12" i="1"/>
  <c r="BD12" i="1"/>
  <c r="BE12" i="1"/>
  <c r="AL108" i="1"/>
  <c r="AP108" i="1"/>
  <c r="AN108" i="1"/>
  <c r="AR108" i="1"/>
  <c r="AI108" i="1"/>
  <c r="AM108" i="1"/>
  <c r="AQ108" i="1"/>
  <c r="AJ108" i="1"/>
  <c r="AK108" i="1"/>
  <c r="AO108" i="1"/>
  <c r="AJ56" i="1"/>
  <c r="AN56" i="1"/>
  <c r="AR56" i="1"/>
  <c r="AK56" i="1"/>
  <c r="AO56" i="1"/>
  <c r="AL56" i="1"/>
  <c r="AP56" i="1"/>
  <c r="AI56" i="1"/>
  <c r="AM56" i="1"/>
  <c r="AQ56" i="1"/>
  <c r="AI99" i="1"/>
  <c r="AQ99" i="1"/>
  <c r="AN99" i="1"/>
  <c r="AK99" i="1"/>
  <c r="AO99" i="1"/>
  <c r="AM99" i="1"/>
  <c r="AR99" i="1"/>
  <c r="AL99" i="1"/>
  <c r="AP99" i="1"/>
  <c r="AJ99" i="1"/>
  <c r="AL67" i="1"/>
  <c r="AP67" i="1"/>
  <c r="AI67" i="1"/>
  <c r="AM67" i="1"/>
  <c r="AQ67" i="1"/>
  <c r="AJ67" i="1"/>
  <c r="AN67" i="1"/>
  <c r="AR67" i="1"/>
  <c r="AK67" i="1"/>
  <c r="AO67" i="1"/>
  <c r="AI35" i="1"/>
  <c r="AM35" i="1"/>
  <c r="AQ35" i="1"/>
  <c r="AJ35" i="1"/>
  <c r="AN35" i="1"/>
  <c r="AR35" i="1"/>
  <c r="AK35" i="1"/>
  <c r="AO35" i="1"/>
  <c r="AL35" i="1"/>
  <c r="AP35" i="1"/>
  <c r="AJ110" i="1"/>
  <c r="AN110" i="1"/>
  <c r="AR110" i="1"/>
  <c r="AL110" i="1"/>
  <c r="AK110" i="1"/>
  <c r="AO110" i="1"/>
  <c r="AP110" i="1"/>
  <c r="AM110" i="1"/>
  <c r="AI110" i="1"/>
  <c r="AQ110" i="1"/>
  <c r="AI94" i="1"/>
  <c r="AM94" i="1"/>
  <c r="AQ94" i="1"/>
  <c r="AJ94" i="1"/>
  <c r="AN94" i="1"/>
  <c r="AP94" i="1"/>
  <c r="AK94" i="1"/>
  <c r="AR94" i="1"/>
  <c r="AL94" i="1"/>
  <c r="AO94" i="1"/>
  <c r="AI78" i="1"/>
  <c r="AM78" i="1"/>
  <c r="AQ78" i="1"/>
  <c r="AJ78" i="1"/>
  <c r="AN78" i="1"/>
  <c r="AR78" i="1"/>
  <c r="AO78" i="1"/>
  <c r="AP78" i="1"/>
  <c r="AK78" i="1"/>
  <c r="AL78" i="1"/>
  <c r="AK62" i="1"/>
  <c r="AO62" i="1"/>
  <c r="AL62" i="1"/>
  <c r="AP62" i="1"/>
  <c r="AI62" i="1"/>
  <c r="AM62" i="1"/>
  <c r="AQ62" i="1"/>
  <c r="AJ62" i="1"/>
  <c r="AN62" i="1"/>
  <c r="AR62" i="1"/>
  <c r="AL46" i="1"/>
  <c r="AP46" i="1"/>
  <c r="AI46" i="1"/>
  <c r="AM46" i="1"/>
  <c r="AQ46" i="1"/>
  <c r="AJ46" i="1"/>
  <c r="AN46" i="1"/>
  <c r="AR46" i="1"/>
  <c r="AK46" i="1"/>
  <c r="AO46" i="1"/>
  <c r="AL30" i="1"/>
  <c r="AP30" i="1"/>
  <c r="AI30" i="1"/>
  <c r="AM30" i="1"/>
  <c r="AQ30" i="1"/>
  <c r="AJ30" i="1"/>
  <c r="AN30" i="1"/>
  <c r="AR30" i="1"/>
  <c r="AK30" i="1"/>
  <c r="AO30" i="1"/>
  <c r="AJ60" i="1"/>
  <c r="AN60" i="1"/>
  <c r="AK60" i="1"/>
  <c r="AO60" i="1"/>
  <c r="AL60" i="1"/>
  <c r="AP60" i="1"/>
  <c r="AI60" i="1"/>
  <c r="AM60" i="1"/>
  <c r="AQ60" i="1"/>
  <c r="AR60" i="1"/>
  <c r="AK111" i="1"/>
  <c r="AO111" i="1"/>
  <c r="AI111" i="1"/>
  <c r="AQ111" i="1"/>
  <c r="AL111" i="1"/>
  <c r="AP111" i="1"/>
  <c r="AM111" i="1"/>
  <c r="AN111" i="1"/>
  <c r="AJ111" i="1"/>
  <c r="AR111" i="1"/>
  <c r="AL71" i="1"/>
  <c r="AP71" i="1"/>
  <c r="AI71" i="1"/>
  <c r="AM71" i="1"/>
  <c r="AQ71" i="1"/>
  <c r="AJ71" i="1"/>
  <c r="AN71" i="1"/>
  <c r="AR71" i="1"/>
  <c r="AK71" i="1"/>
  <c r="AO71" i="1"/>
  <c r="AI39" i="1"/>
  <c r="AM39" i="1"/>
  <c r="AQ39" i="1"/>
  <c r="AJ39" i="1"/>
  <c r="AN39" i="1"/>
  <c r="AR39" i="1"/>
  <c r="AK39" i="1"/>
  <c r="AO39" i="1"/>
  <c r="AL39" i="1"/>
  <c r="AP39" i="1"/>
  <c r="AK105" i="1"/>
  <c r="AP105" i="1"/>
  <c r="AI105" i="1"/>
  <c r="AM105" i="1"/>
  <c r="AQ105" i="1"/>
  <c r="AJ105" i="1"/>
  <c r="AN105" i="1"/>
  <c r="AR105" i="1"/>
  <c r="AO105" i="1"/>
  <c r="AL105" i="1"/>
  <c r="AL89" i="1"/>
  <c r="AP89" i="1"/>
  <c r="AI89" i="1"/>
  <c r="AM89" i="1"/>
  <c r="AQ89" i="1"/>
  <c r="AR89" i="1"/>
  <c r="AK89" i="1"/>
  <c r="AN89" i="1"/>
  <c r="AO89" i="1"/>
  <c r="AJ89" i="1"/>
  <c r="AJ73" i="1"/>
  <c r="AN73" i="1"/>
  <c r="AR73" i="1"/>
  <c r="AK73" i="1"/>
  <c r="AO73" i="1"/>
  <c r="AL73" i="1"/>
  <c r="AP73" i="1"/>
  <c r="AI73" i="1"/>
  <c r="AM73" i="1"/>
  <c r="AQ73" i="1"/>
  <c r="AK57" i="1"/>
  <c r="AO57" i="1"/>
  <c r="AL57" i="1"/>
  <c r="AP57" i="1"/>
  <c r="AI57" i="1"/>
  <c r="AM57" i="1"/>
  <c r="AQ57" i="1"/>
  <c r="AJ57" i="1"/>
  <c r="AN57" i="1"/>
  <c r="AR57" i="1"/>
  <c r="AK41" i="1"/>
  <c r="AO41" i="1"/>
  <c r="AL41" i="1"/>
  <c r="AP41" i="1"/>
  <c r="AI41" i="1"/>
  <c r="AM41" i="1"/>
  <c r="AQ41" i="1"/>
  <c r="AJ41" i="1"/>
  <c r="AN41" i="1"/>
  <c r="AR41" i="1"/>
  <c r="AJ52" i="1"/>
  <c r="AN52" i="1"/>
  <c r="AR52" i="1"/>
  <c r="AK52" i="1"/>
  <c r="AO52" i="1"/>
  <c r="AL52" i="1"/>
  <c r="AP52" i="1"/>
  <c r="AI52" i="1"/>
  <c r="AM52" i="1"/>
  <c r="AQ52" i="1"/>
  <c r="AI72" i="1"/>
  <c r="AM72" i="1"/>
  <c r="AQ72" i="1"/>
  <c r="AJ72" i="1"/>
  <c r="AN72" i="1"/>
  <c r="AR72" i="1"/>
  <c r="AK72" i="1"/>
  <c r="AO72" i="1"/>
  <c r="AL72" i="1"/>
  <c r="AP72" i="1"/>
  <c r="AK92" i="1"/>
  <c r="AO92" i="1"/>
  <c r="AL92" i="1"/>
  <c r="AP92" i="1"/>
  <c r="AN92" i="1"/>
  <c r="AI92" i="1"/>
  <c r="AQ92" i="1"/>
  <c r="AJ92" i="1"/>
  <c r="AR92" i="1"/>
  <c r="AM92" i="1"/>
  <c r="AJ40" i="1"/>
  <c r="AN40" i="1"/>
  <c r="AR40" i="1"/>
  <c r="AK40" i="1"/>
  <c r="AO40" i="1"/>
  <c r="AL40" i="1"/>
  <c r="AP40" i="1"/>
  <c r="AI40" i="1"/>
  <c r="AM40" i="1"/>
  <c r="AQ40" i="1"/>
  <c r="AJ91" i="1"/>
  <c r="AN91" i="1"/>
  <c r="AR91" i="1"/>
  <c r="AK91" i="1"/>
  <c r="AO91" i="1"/>
  <c r="AM91" i="1"/>
  <c r="AP91" i="1"/>
  <c r="AI91" i="1"/>
  <c r="AQ91" i="1"/>
  <c r="AL91" i="1"/>
  <c r="AI59" i="1"/>
  <c r="AM59" i="1"/>
  <c r="AQ59" i="1"/>
  <c r="AJ59" i="1"/>
  <c r="AN59" i="1"/>
  <c r="AR59" i="1"/>
  <c r="AK59" i="1"/>
  <c r="AO59" i="1"/>
  <c r="AL59" i="1"/>
  <c r="AP59" i="1"/>
  <c r="AI27" i="1"/>
  <c r="AM27" i="1"/>
  <c r="AQ27" i="1"/>
  <c r="AJ27" i="1"/>
  <c r="AN27" i="1"/>
  <c r="AR27" i="1"/>
  <c r="AK27" i="1"/>
  <c r="AO27" i="1"/>
  <c r="AL27" i="1"/>
  <c r="AP27" i="1"/>
  <c r="AJ106" i="1"/>
  <c r="AN106" i="1"/>
  <c r="AR106" i="1"/>
  <c r="AP106" i="1"/>
  <c r="AM106" i="1"/>
  <c r="AK106" i="1"/>
  <c r="AO106" i="1"/>
  <c r="AL106" i="1"/>
  <c r="AI106" i="1"/>
  <c r="AQ106" i="1"/>
  <c r="AI90" i="1"/>
  <c r="AM90" i="1"/>
  <c r="AQ90" i="1"/>
  <c r="AJ90" i="1"/>
  <c r="AN90" i="1"/>
  <c r="AR90" i="1"/>
  <c r="AO90" i="1"/>
  <c r="AP90" i="1"/>
  <c r="AK90" i="1"/>
  <c r="AL90" i="1"/>
  <c r="AK74" i="1"/>
  <c r="AO74" i="1"/>
  <c r="AL74" i="1"/>
  <c r="AP74" i="1"/>
  <c r="AI74" i="1"/>
  <c r="AM74" i="1"/>
  <c r="AQ74" i="1"/>
  <c r="AJ74" i="1"/>
  <c r="AN74" i="1"/>
  <c r="AR74" i="1"/>
  <c r="AL58" i="1"/>
  <c r="AP58" i="1"/>
  <c r="AI58" i="1"/>
  <c r="AM58" i="1"/>
  <c r="AQ58" i="1"/>
  <c r="AJ58" i="1"/>
  <c r="AN58" i="1"/>
  <c r="AR58" i="1"/>
  <c r="AK58" i="1"/>
  <c r="AO58" i="1"/>
  <c r="AL42" i="1"/>
  <c r="AP42" i="1"/>
  <c r="AI42" i="1"/>
  <c r="AM42" i="1"/>
  <c r="AQ42" i="1"/>
  <c r="AJ42" i="1"/>
  <c r="AN42" i="1"/>
  <c r="AR42" i="1"/>
  <c r="AK42" i="1"/>
  <c r="AO42" i="1"/>
  <c r="AJ104" i="1"/>
  <c r="AO104" i="1"/>
  <c r="AL104" i="1"/>
  <c r="AP104" i="1"/>
  <c r="AN104" i="1"/>
  <c r="AK104" i="1"/>
  <c r="AI104" i="1"/>
  <c r="AM104" i="1"/>
  <c r="AQ104" i="1"/>
  <c r="AR104" i="1"/>
  <c r="AJ44" i="1"/>
  <c r="AN44" i="1"/>
  <c r="AR44" i="1"/>
  <c r="AK44" i="1"/>
  <c r="AO44" i="1"/>
  <c r="AL44" i="1"/>
  <c r="AP44" i="1"/>
  <c r="AI44" i="1"/>
  <c r="AM44" i="1"/>
  <c r="AQ44" i="1"/>
  <c r="AN103" i="1"/>
  <c r="AR103" i="1"/>
  <c r="AK103" i="1"/>
  <c r="AO103" i="1"/>
  <c r="AI103" i="1"/>
  <c r="AQ103" i="1"/>
  <c r="AL103" i="1"/>
  <c r="AP103" i="1"/>
  <c r="AM103" i="1"/>
  <c r="AJ103" i="1"/>
  <c r="AL63" i="1"/>
  <c r="AP63" i="1"/>
  <c r="AI63" i="1"/>
  <c r="AM63" i="1"/>
  <c r="AQ63" i="1"/>
  <c r="AJ63" i="1"/>
  <c r="AN63" i="1"/>
  <c r="AR63" i="1"/>
  <c r="AK63" i="1"/>
  <c r="AO63" i="1"/>
  <c r="AI31" i="1"/>
  <c r="AM31" i="1"/>
  <c r="AQ31" i="1"/>
  <c r="AJ31" i="1"/>
  <c r="AN31" i="1"/>
  <c r="AR31" i="1"/>
  <c r="AK31" i="1"/>
  <c r="AO31" i="1"/>
  <c r="AL31" i="1"/>
  <c r="AP31" i="1"/>
  <c r="AK101" i="1"/>
  <c r="AP101" i="1"/>
  <c r="AL101" i="1"/>
  <c r="AI101" i="1"/>
  <c r="AM101" i="1"/>
  <c r="AQ101" i="1"/>
  <c r="AO101" i="1"/>
  <c r="AJ101" i="1"/>
  <c r="AN101" i="1"/>
  <c r="AR101" i="1"/>
  <c r="AL85" i="1"/>
  <c r="AP85" i="1"/>
  <c r="AI85" i="1"/>
  <c r="AM85" i="1"/>
  <c r="AQ85" i="1"/>
  <c r="AJ85" i="1"/>
  <c r="AR85" i="1"/>
  <c r="AK85" i="1"/>
  <c r="AN85" i="1"/>
  <c r="AO85" i="1"/>
  <c r="AJ69" i="1"/>
  <c r="AN69" i="1"/>
  <c r="AR69" i="1"/>
  <c r="AK69" i="1"/>
  <c r="AO69" i="1"/>
  <c r="AL69" i="1"/>
  <c r="AP69" i="1"/>
  <c r="AI69" i="1"/>
  <c r="AM69" i="1"/>
  <c r="AQ69" i="1"/>
  <c r="AK53" i="1"/>
  <c r="AO53" i="1"/>
  <c r="AL53" i="1"/>
  <c r="AP53" i="1"/>
  <c r="AI53" i="1"/>
  <c r="AM53" i="1"/>
  <c r="AQ53" i="1"/>
  <c r="AJ53" i="1"/>
  <c r="AN53" i="1"/>
  <c r="AR53" i="1"/>
  <c r="AK37" i="1"/>
  <c r="AO37" i="1"/>
  <c r="AL37" i="1"/>
  <c r="AP37" i="1"/>
  <c r="AI37" i="1"/>
  <c r="AM37" i="1"/>
  <c r="AQ37" i="1"/>
  <c r="AJ37" i="1"/>
  <c r="AN37" i="1"/>
  <c r="AR37" i="1"/>
  <c r="AI64" i="1"/>
  <c r="AM64" i="1"/>
  <c r="AQ64" i="1"/>
  <c r="AJ64" i="1"/>
  <c r="AN64" i="1"/>
  <c r="AR64" i="1"/>
  <c r="AK64" i="1"/>
  <c r="AO64" i="1"/>
  <c r="AL64" i="1"/>
  <c r="AP64" i="1"/>
  <c r="AJ107" i="1"/>
  <c r="AK107" i="1"/>
  <c r="AO107" i="1"/>
  <c r="AM107" i="1"/>
  <c r="AL107" i="1"/>
  <c r="AP107" i="1"/>
  <c r="AI107" i="1"/>
  <c r="AQ107" i="1"/>
  <c r="AN107" i="1"/>
  <c r="AR107" i="1"/>
  <c r="AK80" i="1"/>
  <c r="AO80" i="1"/>
  <c r="AL80" i="1"/>
  <c r="AP80" i="1"/>
  <c r="AN80" i="1"/>
  <c r="AI80" i="1"/>
  <c r="AQ80" i="1"/>
  <c r="AJ80" i="1"/>
  <c r="AR80" i="1"/>
  <c r="AM80" i="1"/>
  <c r="AJ28" i="1"/>
  <c r="AN28" i="1"/>
  <c r="AR28" i="1"/>
  <c r="AK28" i="1"/>
  <c r="AO28" i="1"/>
  <c r="AL28" i="1"/>
  <c r="AP28" i="1"/>
  <c r="AI28" i="1"/>
  <c r="AM28" i="1"/>
  <c r="AQ28" i="1"/>
  <c r="AJ87" i="1"/>
  <c r="AN87" i="1"/>
  <c r="AR87" i="1"/>
  <c r="AK87" i="1"/>
  <c r="AO87" i="1"/>
  <c r="AM87" i="1"/>
  <c r="AP87" i="1"/>
  <c r="AI87" i="1"/>
  <c r="AQ87" i="1"/>
  <c r="AL87" i="1"/>
  <c r="AI51" i="1"/>
  <c r="AM51" i="1"/>
  <c r="AQ51" i="1"/>
  <c r="AJ51" i="1"/>
  <c r="AN51" i="1"/>
  <c r="AR51" i="1"/>
  <c r="AK51" i="1"/>
  <c r="AO51" i="1"/>
  <c r="AL51" i="1"/>
  <c r="AP51" i="1"/>
  <c r="AL102" i="1"/>
  <c r="AQ102" i="1"/>
  <c r="AM102" i="1"/>
  <c r="AJ102" i="1"/>
  <c r="AN102" i="1"/>
  <c r="AR102" i="1"/>
  <c r="AK102" i="1"/>
  <c r="AO102" i="1"/>
  <c r="AP102" i="1"/>
  <c r="AI102" i="1"/>
  <c r="AI86" i="1"/>
  <c r="AM86" i="1"/>
  <c r="AQ86" i="1"/>
  <c r="AJ86" i="1"/>
  <c r="AN86" i="1"/>
  <c r="AR86" i="1"/>
  <c r="AP86" i="1"/>
  <c r="AK86" i="1"/>
  <c r="AL86" i="1"/>
  <c r="AO86" i="1"/>
  <c r="AK70" i="1"/>
  <c r="AO70" i="1"/>
  <c r="AL70" i="1"/>
  <c r="AP70" i="1"/>
  <c r="AI70" i="1"/>
  <c r="AM70" i="1"/>
  <c r="AQ70" i="1"/>
  <c r="AJ70" i="1"/>
  <c r="AN70" i="1"/>
  <c r="AR70" i="1"/>
  <c r="AL54" i="1"/>
  <c r="AP54" i="1"/>
  <c r="AI54" i="1"/>
  <c r="AM54" i="1"/>
  <c r="AQ54" i="1"/>
  <c r="AJ54" i="1"/>
  <c r="AN54" i="1"/>
  <c r="AR54" i="1"/>
  <c r="AK54" i="1"/>
  <c r="AO54" i="1"/>
  <c r="AL38" i="1"/>
  <c r="AP38" i="1"/>
  <c r="AI38" i="1"/>
  <c r="AM38" i="1"/>
  <c r="AQ38" i="1"/>
  <c r="AJ38" i="1"/>
  <c r="AN38" i="1"/>
  <c r="AR38" i="1"/>
  <c r="AK38" i="1"/>
  <c r="AO38" i="1"/>
  <c r="AK88" i="1"/>
  <c r="AO88" i="1"/>
  <c r="AL88" i="1"/>
  <c r="AP88" i="1"/>
  <c r="AN88" i="1"/>
  <c r="AI88" i="1"/>
  <c r="AQ88" i="1"/>
  <c r="AJ88" i="1"/>
  <c r="AR88" i="1"/>
  <c r="AM88" i="1"/>
  <c r="AJ32" i="1"/>
  <c r="AN32" i="1"/>
  <c r="AR32" i="1"/>
  <c r="AK32" i="1"/>
  <c r="AO32" i="1"/>
  <c r="AL32" i="1"/>
  <c r="AP32" i="1"/>
  <c r="AI32" i="1"/>
  <c r="AM32" i="1"/>
  <c r="AQ32" i="1"/>
  <c r="AQ95" i="1"/>
  <c r="AJ95" i="1"/>
  <c r="AN95" i="1"/>
  <c r="AR95" i="1"/>
  <c r="AK95" i="1"/>
  <c r="AO95" i="1"/>
  <c r="AL95" i="1"/>
  <c r="AP95" i="1"/>
  <c r="AI95" i="1"/>
  <c r="AM95" i="1"/>
  <c r="AI55" i="1"/>
  <c r="AM55" i="1"/>
  <c r="AQ55" i="1"/>
  <c r="AJ55" i="1"/>
  <c r="AN55" i="1"/>
  <c r="AR55" i="1"/>
  <c r="AK55" i="1"/>
  <c r="AO55" i="1"/>
  <c r="AL55" i="1"/>
  <c r="AP55" i="1"/>
  <c r="AK97" i="1"/>
  <c r="AL97" i="1"/>
  <c r="AP97" i="1"/>
  <c r="AI97" i="1"/>
  <c r="AM97" i="1"/>
  <c r="AQ97" i="1"/>
  <c r="AJ97" i="1"/>
  <c r="AN97" i="1"/>
  <c r="AR97" i="1"/>
  <c r="AO97" i="1"/>
  <c r="AL81" i="1"/>
  <c r="AP81" i="1"/>
  <c r="AI81" i="1"/>
  <c r="AM81" i="1"/>
  <c r="AQ81" i="1"/>
  <c r="AJ81" i="1"/>
  <c r="AR81" i="1"/>
  <c r="AK81" i="1"/>
  <c r="AN81" i="1"/>
  <c r="AO81" i="1"/>
  <c r="AJ65" i="1"/>
  <c r="AN65" i="1"/>
  <c r="AR65" i="1"/>
  <c r="AK65" i="1"/>
  <c r="AO65" i="1"/>
  <c r="AL65" i="1"/>
  <c r="AP65" i="1"/>
  <c r="AI65" i="1"/>
  <c r="AM65" i="1"/>
  <c r="AQ65" i="1"/>
  <c r="AK49" i="1"/>
  <c r="AO49" i="1"/>
  <c r="AL49" i="1"/>
  <c r="AP49" i="1"/>
  <c r="AI49" i="1"/>
  <c r="AM49" i="1"/>
  <c r="AQ49" i="1"/>
  <c r="AJ49" i="1"/>
  <c r="AN49" i="1"/>
  <c r="AR49" i="1"/>
  <c r="AK33" i="1"/>
  <c r="AO33" i="1"/>
  <c r="AL33" i="1"/>
  <c r="AP33" i="1"/>
  <c r="AI33" i="1"/>
  <c r="AM33" i="1"/>
  <c r="AQ33" i="1"/>
  <c r="AJ33" i="1"/>
  <c r="AN33" i="1"/>
  <c r="AR33" i="1"/>
  <c r="AN96" i="1"/>
  <c r="AK96" i="1"/>
  <c r="AO96" i="1"/>
  <c r="AL96" i="1"/>
  <c r="AP96" i="1"/>
  <c r="AI96" i="1"/>
  <c r="AM96" i="1"/>
  <c r="AQ96" i="1"/>
  <c r="AJ96" i="1"/>
  <c r="AR96" i="1"/>
  <c r="AJ48" i="1"/>
  <c r="AN48" i="1"/>
  <c r="AR48" i="1"/>
  <c r="AK48" i="1"/>
  <c r="AO48" i="1"/>
  <c r="AL48" i="1"/>
  <c r="AP48" i="1"/>
  <c r="AI48" i="1"/>
  <c r="AM48" i="1"/>
  <c r="AQ48" i="1"/>
  <c r="AJ79" i="1"/>
  <c r="AN79" i="1"/>
  <c r="AR79" i="1"/>
  <c r="AK79" i="1"/>
  <c r="AO79" i="1"/>
  <c r="AL79" i="1"/>
  <c r="AM79" i="1"/>
  <c r="AP79" i="1"/>
  <c r="AI79" i="1"/>
  <c r="AQ79" i="1"/>
  <c r="AI68" i="1"/>
  <c r="AM68" i="1"/>
  <c r="AQ68" i="1"/>
  <c r="AJ68" i="1"/>
  <c r="AN68" i="1"/>
  <c r="AR68" i="1"/>
  <c r="AK68" i="1"/>
  <c r="AO68" i="1"/>
  <c r="AL68" i="1"/>
  <c r="AP68" i="1"/>
  <c r="AL75" i="1"/>
  <c r="AP75" i="1"/>
  <c r="AI75" i="1"/>
  <c r="AM75" i="1"/>
  <c r="AQ75" i="1"/>
  <c r="AJ75" i="1"/>
  <c r="AN75" i="1"/>
  <c r="AR75" i="1"/>
  <c r="AK75" i="1"/>
  <c r="AO75" i="1"/>
  <c r="AI43" i="1"/>
  <c r="AM43" i="1"/>
  <c r="AQ43" i="1"/>
  <c r="AJ43" i="1"/>
  <c r="AN43" i="1"/>
  <c r="AR43" i="1"/>
  <c r="AK43" i="1"/>
  <c r="AO43" i="1"/>
  <c r="AL43" i="1"/>
  <c r="AP43" i="1"/>
  <c r="AI98" i="1"/>
  <c r="AM98" i="1"/>
  <c r="AJ98" i="1"/>
  <c r="AN98" i="1"/>
  <c r="AR98" i="1"/>
  <c r="AP98" i="1"/>
  <c r="AQ98" i="1"/>
  <c r="AK98" i="1"/>
  <c r="AO98" i="1"/>
  <c r="AL98" i="1"/>
  <c r="AI82" i="1"/>
  <c r="AM82" i="1"/>
  <c r="AQ82" i="1"/>
  <c r="AJ82" i="1"/>
  <c r="AN82" i="1"/>
  <c r="AR82" i="1"/>
  <c r="AO82" i="1"/>
  <c r="AP82" i="1"/>
  <c r="AK82" i="1"/>
  <c r="AL82" i="1"/>
  <c r="AK66" i="1"/>
  <c r="AO66" i="1"/>
  <c r="AL66" i="1"/>
  <c r="AP66" i="1"/>
  <c r="AI66" i="1"/>
  <c r="AM66" i="1"/>
  <c r="AQ66" i="1"/>
  <c r="AJ66" i="1"/>
  <c r="AN66" i="1"/>
  <c r="AR66" i="1"/>
  <c r="AL50" i="1"/>
  <c r="AP50" i="1"/>
  <c r="AI50" i="1"/>
  <c r="AM50" i="1"/>
  <c r="AQ50" i="1"/>
  <c r="AJ50" i="1"/>
  <c r="AN50" i="1"/>
  <c r="AR50" i="1"/>
  <c r="AK50" i="1"/>
  <c r="AO50" i="1"/>
  <c r="AL34" i="1"/>
  <c r="AP34" i="1"/>
  <c r="AI34" i="1"/>
  <c r="AM34" i="1"/>
  <c r="AQ34" i="1"/>
  <c r="AJ34" i="1"/>
  <c r="AN34" i="1"/>
  <c r="AR34" i="1"/>
  <c r="AK34" i="1"/>
  <c r="AO34" i="1"/>
  <c r="AI76" i="1"/>
  <c r="AM76" i="1"/>
  <c r="AQ76" i="1"/>
  <c r="AJ76" i="1"/>
  <c r="AN76" i="1"/>
  <c r="AR76" i="1"/>
  <c r="AK76" i="1"/>
  <c r="AO76" i="1"/>
  <c r="AL76" i="1"/>
  <c r="AP76" i="1"/>
  <c r="AJ83" i="1"/>
  <c r="AN83" i="1"/>
  <c r="AR83" i="1"/>
  <c r="AK83" i="1"/>
  <c r="AO83" i="1"/>
  <c r="AL83" i="1"/>
  <c r="AM83" i="1"/>
  <c r="AP83" i="1"/>
  <c r="AI83" i="1"/>
  <c r="AQ83" i="1"/>
  <c r="AI47" i="1"/>
  <c r="AM47" i="1"/>
  <c r="AQ47" i="1"/>
  <c r="AJ47" i="1"/>
  <c r="AN47" i="1"/>
  <c r="AR47" i="1"/>
  <c r="AK47" i="1"/>
  <c r="AO47" i="1"/>
  <c r="AL47" i="1"/>
  <c r="AP47" i="1"/>
  <c r="AK109" i="1"/>
  <c r="AI109" i="1"/>
  <c r="AM109" i="1"/>
  <c r="AQ109" i="1"/>
  <c r="AO109" i="1"/>
  <c r="AJ109" i="1"/>
  <c r="AN109" i="1"/>
  <c r="AR109" i="1"/>
  <c r="AL109" i="1"/>
  <c r="AP109" i="1"/>
  <c r="AL93" i="1"/>
  <c r="AP93" i="1"/>
  <c r="AI93" i="1"/>
  <c r="AM93" i="1"/>
  <c r="AQ93" i="1"/>
  <c r="AJ93" i="1"/>
  <c r="AK93" i="1"/>
  <c r="AN93" i="1"/>
  <c r="AO93" i="1"/>
  <c r="AR93" i="1"/>
  <c r="AK77" i="1"/>
  <c r="AO77" i="1"/>
  <c r="AL77" i="1"/>
  <c r="AP77" i="1"/>
  <c r="AI77" i="1"/>
  <c r="AM77" i="1"/>
  <c r="AQ77" i="1"/>
  <c r="AR77" i="1"/>
  <c r="AJ77" i="1"/>
  <c r="AN77" i="1"/>
  <c r="AJ61" i="1"/>
  <c r="AN61" i="1"/>
  <c r="AR61" i="1"/>
  <c r="AK61" i="1"/>
  <c r="AO61" i="1"/>
  <c r="AL61" i="1"/>
  <c r="AP61" i="1"/>
  <c r="AI61" i="1"/>
  <c r="AM61" i="1"/>
  <c r="AQ61" i="1"/>
  <c r="AK45" i="1"/>
  <c r="AO45" i="1"/>
  <c r="AL45" i="1"/>
  <c r="AP45" i="1"/>
  <c r="AI45" i="1"/>
  <c r="AM45" i="1"/>
  <c r="AQ45" i="1"/>
  <c r="AJ45" i="1"/>
  <c r="AN45" i="1"/>
  <c r="AR45" i="1"/>
  <c r="AK29" i="1"/>
  <c r="AO29" i="1"/>
  <c r="AL29" i="1"/>
  <c r="AP29" i="1"/>
  <c r="AI29" i="1"/>
  <c r="AM29" i="1"/>
  <c r="AQ29" i="1"/>
  <c r="AJ29" i="1"/>
  <c r="AN29" i="1"/>
  <c r="AR29" i="1"/>
  <c r="AN100" i="1"/>
  <c r="AO100" i="1"/>
  <c r="AK100" i="1"/>
  <c r="AL100" i="1"/>
  <c r="AP100" i="1"/>
  <c r="AJ100" i="1"/>
  <c r="AR100" i="1"/>
  <c r="AI100" i="1"/>
  <c r="AM100" i="1"/>
  <c r="AQ100" i="1"/>
  <c r="AK84" i="1"/>
  <c r="AO84" i="1"/>
  <c r="AL84" i="1"/>
  <c r="AP84" i="1"/>
  <c r="AN84" i="1"/>
  <c r="AI84" i="1"/>
  <c r="AQ84" i="1"/>
  <c r="AJ84" i="1"/>
  <c r="AR84" i="1"/>
  <c r="AM84" i="1"/>
  <c r="AJ36" i="1"/>
  <c r="AN36" i="1"/>
  <c r="AR36" i="1"/>
  <c r="AK36" i="1"/>
  <c r="AO36" i="1"/>
  <c r="AL36" i="1"/>
  <c r="AP36" i="1"/>
  <c r="AI36" i="1"/>
  <c r="AM36" i="1"/>
  <c r="AQ36" i="1"/>
  <c r="AU12" i="1"/>
  <c r="AV12" i="1"/>
  <c r="AW12" i="1"/>
  <c r="AU25" i="1"/>
  <c r="AV25" i="1"/>
  <c r="AW25" i="1"/>
  <c r="AU20" i="1"/>
  <c r="AV20" i="1"/>
  <c r="AW20" i="1"/>
  <c r="AU26" i="1"/>
  <c r="AV26" i="1"/>
  <c r="AW26" i="1"/>
  <c r="AU21" i="1"/>
  <c r="AV21" i="1"/>
  <c r="AW21" i="1"/>
  <c r="AU13" i="1"/>
  <c r="AV13" i="1"/>
  <c r="AW13" i="1"/>
  <c r="AU23" i="1"/>
  <c r="AV23" i="1"/>
  <c r="AW23" i="1"/>
  <c r="AU22" i="1"/>
  <c r="AV22" i="1"/>
  <c r="AW22" i="1"/>
  <c r="AU14" i="1"/>
  <c r="AV14" i="1"/>
  <c r="AW14" i="1"/>
  <c r="AU17" i="1"/>
  <c r="AV17" i="1"/>
  <c r="AW17" i="1"/>
  <c r="AU16" i="1"/>
  <c r="AV16" i="1"/>
  <c r="AW16" i="1"/>
  <c r="AU15" i="1"/>
  <c r="AV15" i="1"/>
  <c r="AW15" i="1"/>
  <c r="AU18" i="1"/>
  <c r="AV18" i="1"/>
  <c r="AW18" i="1"/>
  <c r="AU24" i="1"/>
  <c r="AV24" i="1"/>
  <c r="AW24" i="1"/>
  <c r="AU19" i="1"/>
  <c r="AV19" i="1"/>
  <c r="AW19" i="1"/>
  <c r="AS12" i="1"/>
  <c r="AT12" i="1"/>
  <c r="AS25" i="1"/>
  <c r="AT25" i="1"/>
  <c r="AT20" i="1"/>
  <c r="AS20" i="1"/>
  <c r="AS26" i="1"/>
  <c r="AT26" i="1"/>
  <c r="AS21" i="1"/>
  <c r="AT21" i="1"/>
  <c r="AS13" i="1"/>
  <c r="AT13" i="1"/>
  <c r="AS23" i="1"/>
  <c r="AT23" i="1"/>
  <c r="AS22" i="1"/>
  <c r="AT22" i="1"/>
  <c r="AS14" i="1"/>
  <c r="AT14" i="1"/>
  <c r="AS17" i="1"/>
  <c r="AT17" i="1"/>
  <c r="AT16" i="1"/>
  <c r="AS16" i="1"/>
  <c r="AS15" i="1"/>
  <c r="AT15" i="1"/>
  <c r="AS18" i="1"/>
  <c r="AT18" i="1"/>
  <c r="AT24" i="1"/>
  <c r="AS24" i="1"/>
  <c r="AS19" i="1"/>
  <c r="AT19" i="1"/>
  <c r="AL20" i="1"/>
  <c r="AP20" i="1"/>
  <c r="AK20" i="1"/>
  <c r="AM20" i="1"/>
  <c r="AQ20" i="1"/>
  <c r="AO20" i="1"/>
  <c r="AJ20" i="1"/>
  <c r="AN20" i="1"/>
  <c r="AR20" i="1"/>
  <c r="AL26" i="1"/>
  <c r="AP26" i="1"/>
  <c r="AQ26" i="1"/>
  <c r="AK26" i="1"/>
  <c r="AM26" i="1"/>
  <c r="AJ26" i="1"/>
  <c r="AN26" i="1"/>
  <c r="AR26" i="1"/>
  <c r="AO26" i="1"/>
  <c r="AJ21" i="1"/>
  <c r="AN21" i="1"/>
  <c r="AR21" i="1"/>
  <c r="AQ21" i="1"/>
  <c r="AK21" i="1"/>
  <c r="AO21" i="1"/>
  <c r="AM21" i="1"/>
  <c r="AL21" i="1"/>
  <c r="AP21" i="1"/>
  <c r="AJ13" i="1"/>
  <c r="AN13" i="1"/>
  <c r="AR13" i="1"/>
  <c r="AQ13" i="1"/>
  <c r="AK13" i="1"/>
  <c r="AO13" i="1"/>
  <c r="AL13" i="1"/>
  <c r="AP13" i="1"/>
  <c r="AM13" i="1"/>
  <c r="AJ23" i="1"/>
  <c r="AN23" i="1"/>
  <c r="AR23" i="1"/>
  <c r="AM23" i="1"/>
  <c r="AK23" i="1"/>
  <c r="AO23" i="1"/>
  <c r="AQ23" i="1"/>
  <c r="AL23" i="1"/>
  <c r="AP23" i="1"/>
  <c r="AL22" i="1"/>
  <c r="AP22" i="1"/>
  <c r="AO22" i="1"/>
  <c r="AM22" i="1"/>
  <c r="AQ22" i="1"/>
  <c r="AK22" i="1"/>
  <c r="AJ22" i="1"/>
  <c r="AN22" i="1"/>
  <c r="AR22" i="1"/>
  <c r="AL14" i="1"/>
  <c r="AP14" i="1"/>
  <c r="AK14" i="1"/>
  <c r="AM14" i="1"/>
  <c r="AQ14" i="1"/>
  <c r="AJ14" i="1"/>
  <c r="AN14" i="1"/>
  <c r="AR14" i="1"/>
  <c r="AO14" i="1"/>
  <c r="AJ17" i="1"/>
  <c r="AN17" i="1"/>
  <c r="AR17" i="1"/>
  <c r="AQ17" i="1"/>
  <c r="AK17" i="1"/>
  <c r="AO17" i="1"/>
  <c r="AL17" i="1"/>
  <c r="AP17" i="1"/>
  <c r="AM17" i="1"/>
  <c r="AJ25" i="1"/>
  <c r="AN25" i="1"/>
  <c r="AR25" i="1"/>
  <c r="AK25" i="1"/>
  <c r="AO25" i="1"/>
  <c r="AM25" i="1"/>
  <c r="AL25" i="1"/>
  <c r="AP25" i="1"/>
  <c r="AQ25" i="1"/>
  <c r="AL16" i="1"/>
  <c r="AP16" i="1"/>
  <c r="AM16" i="1"/>
  <c r="AQ16" i="1"/>
  <c r="AK16" i="1"/>
  <c r="AJ16" i="1"/>
  <c r="AN16" i="1"/>
  <c r="AR16" i="1"/>
  <c r="AO16" i="1"/>
  <c r="AJ15" i="1"/>
  <c r="AN15" i="1"/>
  <c r="AR15" i="1"/>
  <c r="AK15" i="1"/>
  <c r="AO15" i="1"/>
  <c r="AM15" i="1"/>
  <c r="AL15" i="1"/>
  <c r="AP15" i="1"/>
  <c r="AQ15" i="1"/>
  <c r="AL18" i="1"/>
  <c r="AP18" i="1"/>
  <c r="AO18" i="1"/>
  <c r="AM18" i="1"/>
  <c r="AQ18" i="1"/>
  <c r="AJ18" i="1"/>
  <c r="AN18" i="1"/>
  <c r="AR18" i="1"/>
  <c r="AK18" i="1"/>
  <c r="AL24" i="1"/>
  <c r="AP24" i="1"/>
  <c r="AK24" i="1"/>
  <c r="AM24" i="1"/>
  <c r="AQ24" i="1"/>
  <c r="AO24" i="1"/>
  <c r="AJ24" i="1"/>
  <c r="AN24" i="1"/>
  <c r="AR24" i="1"/>
  <c r="AJ19" i="1"/>
  <c r="AN19" i="1"/>
  <c r="AR19" i="1"/>
  <c r="AM19" i="1"/>
  <c r="AK19" i="1"/>
  <c r="AO19" i="1"/>
  <c r="AQ19" i="1"/>
  <c r="AL19" i="1"/>
  <c r="AP19" i="1"/>
  <c r="AK12" i="1"/>
  <c r="AO12" i="1"/>
  <c r="AL12" i="1"/>
  <c r="AP12" i="1"/>
  <c r="AM12" i="1"/>
  <c r="AQ12" i="1"/>
  <c r="AN12" i="1"/>
  <c r="AR12" i="1"/>
  <c r="AI25" i="1"/>
  <c r="AI20" i="1"/>
  <c r="AI26" i="1"/>
  <c r="AI21" i="1"/>
  <c r="AI13" i="1"/>
  <c r="AI23" i="1"/>
  <c r="AI22" i="1"/>
  <c r="AI14" i="1"/>
  <c r="AI17" i="1"/>
  <c r="AI16" i="1"/>
  <c r="AI15" i="1"/>
  <c r="AI18" i="1"/>
  <c r="AI24" i="1"/>
  <c r="AI19" i="1"/>
  <c r="BA98" i="1"/>
  <c r="BA94" i="1"/>
  <c r="BA85" i="1"/>
  <c r="BA102" i="1"/>
  <c r="BA86" i="1"/>
  <c r="BA70" i="1"/>
  <c r="BA54" i="1"/>
  <c r="BA38" i="1"/>
  <c r="BA22" i="1"/>
  <c r="BA61" i="1"/>
  <c r="BA45" i="1"/>
  <c r="BA29" i="1"/>
  <c r="BA108" i="1"/>
  <c r="BA92" i="1"/>
  <c r="BA76" i="1"/>
  <c r="BA60" i="1"/>
  <c r="BA44" i="1"/>
  <c r="BA28" i="1"/>
  <c r="BA97" i="1"/>
  <c r="BA65" i="1"/>
  <c r="BA103" i="1"/>
  <c r="BA87" i="1"/>
  <c r="BA71" i="1"/>
  <c r="BA55" i="1"/>
  <c r="BA39" i="1"/>
  <c r="BA23" i="1"/>
  <c r="BA77" i="1"/>
  <c r="BA82" i="1"/>
  <c r="BA66" i="1"/>
  <c r="BA50" i="1"/>
  <c r="BA34" i="1"/>
  <c r="BA18" i="1"/>
  <c r="BA57" i="1"/>
  <c r="BA41" i="1"/>
  <c r="BA25" i="1"/>
  <c r="BA101" i="1"/>
  <c r="BA104" i="1"/>
  <c r="BA88" i="1"/>
  <c r="BA72" i="1"/>
  <c r="BA56" i="1"/>
  <c r="BA40" i="1"/>
  <c r="BA24" i="1"/>
  <c r="BA93" i="1"/>
  <c r="BA99" i="1"/>
  <c r="BA83" i="1"/>
  <c r="BA67" i="1"/>
  <c r="BA51" i="1"/>
  <c r="BA35" i="1"/>
  <c r="BA19" i="1"/>
  <c r="BA110" i="1"/>
  <c r="BA62" i="1"/>
  <c r="BA46" i="1"/>
  <c r="BA30" i="1"/>
  <c r="BA53" i="1"/>
  <c r="BA37" i="1"/>
  <c r="BA21" i="1"/>
  <c r="BA89" i="1"/>
  <c r="BA100" i="1"/>
  <c r="BA84" i="1"/>
  <c r="BA68" i="1"/>
  <c r="BA52" i="1"/>
  <c r="BA36" i="1"/>
  <c r="BA20" i="1"/>
  <c r="BA81" i="1"/>
  <c r="BA111" i="1"/>
  <c r="BA95" i="1"/>
  <c r="BA79" i="1"/>
  <c r="BA63" i="1"/>
  <c r="BA47" i="1"/>
  <c r="BA31" i="1"/>
  <c r="BA15" i="1"/>
  <c r="BA78" i="1"/>
  <c r="BA105" i="1"/>
  <c r="BA106" i="1"/>
  <c r="BA90" i="1"/>
  <c r="BA74" i="1"/>
  <c r="BA58" i="1"/>
  <c r="BA42" i="1"/>
  <c r="BA26" i="1"/>
  <c r="BA109" i="1"/>
  <c r="BA49" i="1"/>
  <c r="BA33" i="1"/>
  <c r="BA17" i="1"/>
  <c r="BA73" i="1"/>
  <c r="BA96" i="1"/>
  <c r="BA80" i="1"/>
  <c r="BA64" i="1"/>
  <c r="BA48" i="1"/>
  <c r="BA32" i="1"/>
  <c r="BA16" i="1"/>
  <c r="BA69" i="1"/>
  <c r="BA107" i="1"/>
  <c r="BA91" i="1"/>
  <c r="BA75" i="1"/>
  <c r="BA59" i="1"/>
  <c r="BA43" i="1"/>
  <c r="BA27" i="1"/>
  <c r="BA14" i="1"/>
  <c r="BA13" i="1"/>
  <c r="BA12" i="1"/>
  <c r="M14" i="3"/>
  <c r="M25" i="3"/>
  <c r="M33" i="3"/>
  <c r="M51" i="3"/>
  <c r="M49" i="3"/>
  <c r="M87" i="3"/>
  <c r="M77" i="3"/>
  <c r="M69" i="3"/>
  <c r="M65" i="3"/>
  <c r="M63" i="3"/>
  <c r="M57" i="3"/>
  <c r="M97" i="3"/>
  <c r="M105" i="3"/>
  <c r="M75" i="3"/>
  <c r="M83" i="3"/>
  <c r="M23" i="3"/>
  <c r="M111" i="3"/>
  <c r="M107" i="3"/>
  <c r="M101" i="3"/>
  <c r="M99" i="3"/>
  <c r="M81" i="3"/>
  <c r="M73" i="3"/>
  <c r="M47" i="3"/>
  <c r="M41" i="3"/>
  <c r="M27" i="3"/>
  <c r="M15" i="3"/>
  <c r="M109" i="3"/>
  <c r="M103" i="3"/>
  <c r="M43" i="3"/>
  <c r="M31" i="3"/>
  <c r="M96" i="3"/>
  <c r="M93" i="3"/>
  <c r="M61" i="3"/>
  <c r="M60" i="3"/>
  <c r="M59" i="3"/>
  <c r="M45" i="3"/>
  <c r="M35" i="3"/>
  <c r="M21" i="3"/>
  <c r="M95" i="3"/>
  <c r="M91" i="3"/>
  <c r="M79" i="3"/>
  <c r="M55" i="3"/>
  <c r="M19" i="3"/>
  <c r="M20" i="3"/>
  <c r="M17" i="3"/>
  <c r="M89" i="3"/>
  <c r="M53" i="3"/>
  <c r="M39" i="3"/>
  <c r="M13" i="3"/>
  <c r="M67" i="3"/>
  <c r="M29" i="3"/>
  <c r="M71" i="3"/>
  <c r="M37" i="3"/>
  <c r="M85" i="3"/>
  <c r="M76" i="3"/>
  <c r="M68" i="3"/>
  <c r="M64" i="3"/>
  <c r="M62" i="3"/>
  <c r="M58" i="3"/>
  <c r="M56" i="3"/>
  <c r="M54" i="3"/>
  <c r="M42" i="3"/>
  <c r="M40" i="3"/>
  <c r="M38" i="3"/>
  <c r="M36" i="3"/>
  <c r="M28" i="3"/>
  <c r="M16" i="3"/>
  <c r="M66" i="3"/>
  <c r="M52" i="3"/>
  <c r="M50" i="3"/>
  <c r="M48" i="3"/>
  <c r="M46" i="3"/>
  <c r="M34" i="3"/>
  <c r="M112" i="3"/>
  <c r="M110" i="3"/>
  <c r="M108" i="3"/>
  <c r="M106" i="3"/>
  <c r="M104" i="3"/>
  <c r="M102" i="3"/>
  <c r="M100" i="3"/>
  <c r="M94" i="3"/>
  <c r="M44" i="3"/>
  <c r="M32" i="3"/>
  <c r="M30" i="3"/>
  <c r="M24" i="3"/>
  <c r="M22" i="3"/>
  <c r="M18" i="3"/>
  <c r="M98" i="3"/>
  <c r="M92" i="3"/>
  <c r="M90" i="3"/>
  <c r="M88" i="3"/>
  <c r="M86" i="3"/>
  <c r="M84" i="3"/>
  <c r="M82" i="3"/>
  <c r="M80" i="3"/>
  <c r="M78" i="3"/>
  <c r="M74" i="3"/>
  <c r="M72" i="3"/>
  <c r="M70" i="3"/>
  <c r="N12" i="3"/>
  <c r="N33" i="3" l="1"/>
  <c r="N25" i="3"/>
  <c r="N23" i="3"/>
  <c r="N97" i="3"/>
  <c r="N105" i="3"/>
  <c r="N87" i="3"/>
  <c r="N77" i="3"/>
  <c r="N69" i="3"/>
  <c r="N63" i="3"/>
  <c r="N57" i="3"/>
  <c r="N51" i="3"/>
  <c r="N49" i="3"/>
  <c r="N83" i="3"/>
  <c r="N75" i="3"/>
  <c r="N65" i="3"/>
  <c r="N96" i="3"/>
  <c r="N91" i="3"/>
  <c r="N89" i="3"/>
  <c r="N85" i="3"/>
  <c r="N81" i="3"/>
  <c r="N79" i="3"/>
  <c r="N73" i="3"/>
  <c r="N71" i="3"/>
  <c r="N67" i="3"/>
  <c r="N39" i="3"/>
  <c r="N37" i="3"/>
  <c r="N35" i="3"/>
  <c r="N15" i="3"/>
  <c r="N111" i="3"/>
  <c r="N109" i="3"/>
  <c r="N107" i="3"/>
  <c r="N103" i="3"/>
  <c r="N101" i="3"/>
  <c r="N99" i="3"/>
  <c r="N93" i="3"/>
  <c r="N29" i="3"/>
  <c r="N27" i="3"/>
  <c r="N53" i="3"/>
  <c r="N41" i="3"/>
  <c r="N47" i="3"/>
  <c r="N31" i="3"/>
  <c r="N13" i="3"/>
  <c r="N95" i="3"/>
  <c r="N61" i="3"/>
  <c r="N60" i="3"/>
  <c r="N59" i="3"/>
  <c r="N45" i="3"/>
  <c r="N21" i="3"/>
  <c r="N43" i="3"/>
  <c r="N17" i="3"/>
  <c r="N20" i="3"/>
  <c r="N55" i="3"/>
  <c r="N19" i="3"/>
  <c r="N68" i="3"/>
  <c r="N66" i="3"/>
  <c r="N64" i="3"/>
  <c r="N62" i="3"/>
  <c r="N58" i="3"/>
  <c r="N56" i="3"/>
  <c r="N54" i="3"/>
  <c r="N40" i="3"/>
  <c r="N38" i="3"/>
  <c r="N36" i="3"/>
  <c r="N30" i="3"/>
  <c r="N28" i="3"/>
  <c r="N14" i="3"/>
  <c r="N52" i="3"/>
  <c r="N48" i="3"/>
  <c r="N46" i="3"/>
  <c r="N32" i="3"/>
  <c r="N112" i="3"/>
  <c r="N110" i="3"/>
  <c r="N108" i="3"/>
  <c r="N106" i="3"/>
  <c r="N104" i="3"/>
  <c r="N102" i="3"/>
  <c r="N100" i="3"/>
  <c r="N98" i="3"/>
  <c r="N94" i="3"/>
  <c r="N44" i="3"/>
  <c r="N34" i="3"/>
  <c r="N26" i="3"/>
  <c r="N24" i="3"/>
  <c r="N22" i="3"/>
  <c r="N18" i="3"/>
  <c r="N16" i="3"/>
  <c r="N92" i="3"/>
  <c r="N90" i="3"/>
  <c r="N88" i="3"/>
  <c r="N86" i="3"/>
  <c r="N84" i="3"/>
  <c r="N82" i="3"/>
  <c r="N80" i="3"/>
  <c r="N78" i="3"/>
  <c r="N76" i="3"/>
  <c r="N74" i="3"/>
  <c r="N72" i="3"/>
  <c r="N70" i="3"/>
  <c r="N50" i="3"/>
  <c r="N42" i="3"/>
  <c r="O12" i="3"/>
  <c r="O25" i="3" l="1"/>
  <c r="O33" i="3"/>
  <c r="O31" i="3"/>
  <c r="O105" i="3"/>
  <c r="O97" i="3"/>
  <c r="O87" i="3"/>
  <c r="O83" i="3"/>
  <c r="O77" i="3"/>
  <c r="O75" i="3"/>
  <c r="O69" i="3"/>
  <c r="O65" i="3"/>
  <c r="O63" i="3"/>
  <c r="O57" i="3"/>
  <c r="O51" i="3"/>
  <c r="O49" i="3"/>
  <c r="O23" i="3"/>
  <c r="O96" i="3"/>
  <c r="O41" i="3"/>
  <c r="O13" i="3"/>
  <c r="O61" i="3"/>
  <c r="O59" i="3"/>
  <c r="O55" i="3"/>
  <c r="O53" i="3"/>
  <c r="O47" i="3"/>
  <c r="O45" i="3"/>
  <c r="O43" i="3"/>
  <c r="O21" i="3"/>
  <c r="O19" i="3"/>
  <c r="O17" i="3"/>
  <c r="O15" i="3"/>
  <c r="O109" i="3"/>
  <c r="O99" i="3"/>
  <c r="O81" i="3"/>
  <c r="O67" i="3"/>
  <c r="O35" i="3"/>
  <c r="O20" i="3"/>
  <c r="O107" i="3"/>
  <c r="O93" i="3"/>
  <c r="O91" i="3"/>
  <c r="O79" i="3"/>
  <c r="O29" i="3"/>
  <c r="O103" i="3"/>
  <c r="O89" i="3"/>
  <c r="O73" i="3"/>
  <c r="O39" i="3"/>
  <c r="O27" i="3"/>
  <c r="O60" i="3"/>
  <c r="O85" i="3"/>
  <c r="O101" i="3"/>
  <c r="O95" i="3"/>
  <c r="O71" i="3"/>
  <c r="O37" i="3"/>
  <c r="O111" i="3"/>
  <c r="O106" i="3"/>
  <c r="O98" i="3"/>
  <c r="O94" i="3"/>
  <c r="O92" i="3"/>
  <c r="O90" i="3"/>
  <c r="O88" i="3"/>
  <c r="O86" i="3"/>
  <c r="O84" i="3"/>
  <c r="O80" i="3"/>
  <c r="O78" i="3"/>
  <c r="O72" i="3"/>
  <c r="O70" i="3"/>
  <c r="O66" i="3"/>
  <c r="O82" i="3"/>
  <c r="O76" i="3"/>
  <c r="O74" i="3"/>
  <c r="O68" i="3"/>
  <c r="O64" i="3"/>
  <c r="O62" i="3"/>
  <c r="O58" i="3"/>
  <c r="O56" i="3"/>
  <c r="O54" i="3"/>
  <c r="O42" i="3"/>
  <c r="O40" i="3"/>
  <c r="O38" i="3"/>
  <c r="O36" i="3"/>
  <c r="O30" i="3"/>
  <c r="O28" i="3"/>
  <c r="O52" i="3"/>
  <c r="O48" i="3"/>
  <c r="O46" i="3"/>
  <c r="O112" i="3"/>
  <c r="O110" i="3"/>
  <c r="O108" i="3"/>
  <c r="O104" i="3"/>
  <c r="O102" i="3"/>
  <c r="O100" i="3"/>
  <c r="O50" i="3"/>
  <c r="O44" i="3"/>
  <c r="O24" i="3"/>
  <c r="O16" i="3"/>
  <c r="O34" i="3"/>
  <c r="O22" i="3"/>
  <c r="O14" i="3"/>
  <c r="O32" i="3"/>
  <c r="O18" i="3"/>
  <c r="O26" i="3"/>
  <c r="P12" i="3"/>
  <c r="P33" i="3" l="1"/>
  <c r="P31" i="3"/>
  <c r="P41" i="3"/>
  <c r="P25" i="3"/>
  <c r="P49" i="3"/>
  <c r="P23" i="3"/>
  <c r="P97" i="3"/>
  <c r="P83" i="3"/>
  <c r="P51" i="3"/>
  <c r="P105" i="3"/>
  <c r="P87" i="3"/>
  <c r="P77" i="3"/>
  <c r="P75" i="3"/>
  <c r="P69" i="3"/>
  <c r="P65" i="3"/>
  <c r="P63" i="3"/>
  <c r="P57" i="3"/>
  <c r="P93" i="3"/>
  <c r="P91" i="3"/>
  <c r="P89" i="3"/>
  <c r="P85" i="3"/>
  <c r="P79" i="3"/>
  <c r="P71" i="3"/>
  <c r="P60" i="3"/>
  <c r="P39" i="3"/>
  <c r="P37" i="3"/>
  <c r="P35" i="3"/>
  <c r="P20" i="3"/>
  <c r="P111" i="3"/>
  <c r="P107" i="3"/>
  <c r="P101" i="3"/>
  <c r="P99" i="3"/>
  <c r="P95" i="3"/>
  <c r="P81" i="3"/>
  <c r="P73" i="3"/>
  <c r="P47" i="3"/>
  <c r="P27" i="3"/>
  <c r="P13" i="3"/>
  <c r="P109" i="3"/>
  <c r="P67" i="3"/>
  <c r="P29" i="3"/>
  <c r="P61" i="3"/>
  <c r="P59" i="3"/>
  <c r="P45" i="3"/>
  <c r="P43" i="3"/>
  <c r="P21" i="3"/>
  <c r="P103" i="3"/>
  <c r="P55" i="3"/>
  <c r="P19" i="3"/>
  <c r="P17" i="3"/>
  <c r="P15" i="3"/>
  <c r="P96" i="3"/>
  <c r="P53" i="3"/>
  <c r="P112" i="3"/>
  <c r="P108" i="3"/>
  <c r="P104" i="3"/>
  <c r="P102" i="3"/>
  <c r="P100" i="3"/>
  <c r="P94" i="3"/>
  <c r="P48" i="3"/>
  <c r="P44" i="3"/>
  <c r="P32" i="3"/>
  <c r="P30" i="3"/>
  <c r="P24" i="3"/>
  <c r="P22" i="3"/>
  <c r="P18" i="3"/>
  <c r="P92" i="3"/>
  <c r="P90" i="3"/>
  <c r="P88" i="3"/>
  <c r="P86" i="3"/>
  <c r="P80" i="3"/>
  <c r="P78" i="3"/>
  <c r="P72" i="3"/>
  <c r="P70" i="3"/>
  <c r="P50" i="3"/>
  <c r="P34" i="3"/>
  <c r="P110" i="3"/>
  <c r="P106" i="3"/>
  <c r="P84" i="3"/>
  <c r="P76" i="3"/>
  <c r="P74" i="3"/>
  <c r="P68" i="3"/>
  <c r="P66" i="3"/>
  <c r="P64" i="3"/>
  <c r="P62" i="3"/>
  <c r="P58" i="3"/>
  <c r="P56" i="3"/>
  <c r="P54" i="3"/>
  <c r="P40" i="3"/>
  <c r="P38" i="3"/>
  <c r="P36" i="3"/>
  <c r="P28" i="3"/>
  <c r="P26" i="3"/>
  <c r="P14" i="3"/>
  <c r="P98" i="3"/>
  <c r="P82" i="3"/>
  <c r="P52" i="3"/>
  <c r="P46" i="3"/>
  <c r="P42" i="3"/>
  <c r="P16" i="3"/>
  <c r="Q12" i="3"/>
  <c r="Q93" i="3" l="1"/>
  <c r="Q67" i="3"/>
  <c r="Q51" i="3"/>
  <c r="Q41" i="3"/>
  <c r="Q33" i="3"/>
  <c r="Q31" i="3"/>
  <c r="Q25" i="3"/>
  <c r="Q43" i="3"/>
  <c r="Q87" i="3"/>
  <c r="Q77" i="3"/>
  <c r="Q69" i="3"/>
  <c r="Q63" i="3"/>
  <c r="Q57" i="3"/>
  <c r="Q105" i="3"/>
  <c r="Q75" i="3"/>
  <c r="Q97" i="3"/>
  <c r="Q83" i="3"/>
  <c r="Q65" i="3"/>
  <c r="Q23" i="3"/>
  <c r="Q49" i="3"/>
  <c r="Q109" i="3"/>
  <c r="Q103" i="3"/>
  <c r="Q95" i="3"/>
  <c r="Q61" i="3"/>
  <c r="Q60" i="3"/>
  <c r="Q59" i="3"/>
  <c r="Q55" i="3"/>
  <c r="Q53" i="3"/>
  <c r="Q45" i="3"/>
  <c r="Q29" i="3"/>
  <c r="Q21" i="3"/>
  <c r="Q19" i="3"/>
  <c r="Q20" i="3"/>
  <c r="Q17" i="3"/>
  <c r="Q107" i="3"/>
  <c r="Q91" i="3"/>
  <c r="Q81" i="3"/>
  <c r="Q79" i="3"/>
  <c r="Q47" i="3"/>
  <c r="Q13" i="3"/>
  <c r="Q89" i="3"/>
  <c r="Q39" i="3"/>
  <c r="Q27" i="3"/>
  <c r="Q111" i="3"/>
  <c r="Q101" i="3"/>
  <c r="Q96" i="3"/>
  <c r="Q85" i="3"/>
  <c r="Q73" i="3"/>
  <c r="Q71" i="3"/>
  <c r="Q37" i="3"/>
  <c r="Q99" i="3"/>
  <c r="Q35" i="3"/>
  <c r="Q15" i="3"/>
  <c r="Q66" i="3"/>
  <c r="Q52" i="3"/>
  <c r="Q48" i="3"/>
  <c r="Q46" i="3"/>
  <c r="Q34" i="3"/>
  <c r="Q112" i="3"/>
  <c r="Q110" i="3"/>
  <c r="Q108" i="3"/>
  <c r="Q106" i="3"/>
  <c r="Q104" i="3"/>
  <c r="Q102" i="3"/>
  <c r="Q100" i="3"/>
  <c r="Q94" i="3"/>
  <c r="Q44" i="3"/>
  <c r="Q32" i="3"/>
  <c r="Q24" i="3"/>
  <c r="Q22" i="3"/>
  <c r="Q18" i="3"/>
  <c r="Q98" i="3"/>
  <c r="Q92" i="3"/>
  <c r="Q90" i="3"/>
  <c r="Q88" i="3"/>
  <c r="Q86" i="3"/>
  <c r="Q84" i="3"/>
  <c r="Q82" i="3"/>
  <c r="Q80" i="3"/>
  <c r="Q78" i="3"/>
  <c r="Q74" i="3"/>
  <c r="Q72" i="3"/>
  <c r="Q70" i="3"/>
  <c r="Q26" i="3"/>
  <c r="Q76" i="3"/>
  <c r="Q68" i="3"/>
  <c r="Q64" i="3"/>
  <c r="Q62" i="3"/>
  <c r="Q58" i="3"/>
  <c r="Q56" i="3"/>
  <c r="Q54" i="3"/>
  <c r="Q50" i="3"/>
  <c r="Q42" i="3"/>
  <c r="Q40" i="3"/>
  <c r="Q38" i="3"/>
  <c r="Q36" i="3"/>
  <c r="Q30" i="3"/>
  <c r="Q28" i="3"/>
  <c r="Q14" i="3"/>
  <c r="Q16" i="3"/>
  <c r="R12" i="3"/>
  <c r="R111" i="3" l="1"/>
  <c r="R107" i="3"/>
  <c r="R103" i="3"/>
  <c r="R99" i="3"/>
  <c r="R95" i="3"/>
  <c r="R91" i="3"/>
  <c r="R109" i="3"/>
  <c r="R105" i="3"/>
  <c r="R101" i="3"/>
  <c r="R97" i="3"/>
  <c r="R87" i="3"/>
  <c r="R83" i="3"/>
  <c r="R79" i="3"/>
  <c r="R85" i="3"/>
  <c r="R73" i="3"/>
  <c r="R57" i="3"/>
  <c r="R43" i="3"/>
  <c r="R93" i="3"/>
  <c r="R63" i="3"/>
  <c r="R55" i="3"/>
  <c r="R53" i="3"/>
  <c r="R45" i="3"/>
  <c r="R35" i="3"/>
  <c r="R29" i="3"/>
  <c r="R25" i="3"/>
  <c r="R19" i="3"/>
  <c r="R13" i="3"/>
  <c r="R81" i="3"/>
  <c r="R71" i="3"/>
  <c r="R69" i="3"/>
  <c r="R61" i="3"/>
  <c r="R51" i="3"/>
  <c r="R67" i="3"/>
  <c r="R49" i="3"/>
  <c r="R21" i="3"/>
  <c r="R89" i="3"/>
  <c r="R65" i="3"/>
  <c r="R47" i="3"/>
  <c r="R23" i="3"/>
  <c r="R77" i="3"/>
  <c r="R59" i="3"/>
  <c r="R37" i="3"/>
  <c r="R27" i="3"/>
  <c r="R41" i="3"/>
  <c r="R39" i="3"/>
  <c r="R31" i="3"/>
  <c r="R17" i="3"/>
  <c r="R15" i="3"/>
  <c r="R75" i="3"/>
  <c r="R33" i="3"/>
  <c r="R60" i="3"/>
  <c r="R20" i="3"/>
  <c r="R96" i="3"/>
  <c r="R52" i="3"/>
  <c r="R48" i="3"/>
  <c r="R46" i="3"/>
  <c r="R14" i="3"/>
  <c r="R112" i="3"/>
  <c r="R110" i="3"/>
  <c r="R108" i="3"/>
  <c r="R106" i="3"/>
  <c r="R104" i="3"/>
  <c r="R102" i="3"/>
  <c r="R100" i="3"/>
  <c r="R98" i="3"/>
  <c r="R94" i="3"/>
  <c r="R50" i="3"/>
  <c r="R44" i="3"/>
  <c r="R34" i="3"/>
  <c r="R32" i="3"/>
  <c r="R26" i="3"/>
  <c r="R24" i="3"/>
  <c r="R22" i="3"/>
  <c r="R18" i="3"/>
  <c r="R92" i="3"/>
  <c r="R90" i="3"/>
  <c r="R88" i="3"/>
  <c r="R86" i="3"/>
  <c r="R84" i="3"/>
  <c r="R82" i="3"/>
  <c r="R80" i="3"/>
  <c r="R78" i="3"/>
  <c r="R76" i="3"/>
  <c r="R74" i="3"/>
  <c r="R72" i="3"/>
  <c r="R70" i="3"/>
  <c r="R42" i="3"/>
  <c r="R68" i="3"/>
  <c r="R66" i="3"/>
  <c r="R64" i="3"/>
  <c r="R62" i="3"/>
  <c r="R58" i="3"/>
  <c r="R56" i="3"/>
  <c r="R54" i="3"/>
  <c r="R40" i="3"/>
  <c r="R38" i="3"/>
  <c r="R36" i="3"/>
  <c r="R30" i="3"/>
  <c r="R16" i="3"/>
  <c r="R28" i="3"/>
  <c r="S12" i="3"/>
  <c r="S93" i="3" l="1"/>
  <c r="S111" i="3"/>
  <c r="S103" i="3"/>
  <c r="S95" i="3"/>
  <c r="S87" i="3"/>
  <c r="S83" i="3"/>
  <c r="S79" i="3"/>
  <c r="S105" i="3"/>
  <c r="S97" i="3"/>
  <c r="S107" i="3"/>
  <c r="S91" i="3"/>
  <c r="S89" i="3"/>
  <c r="S81" i="3"/>
  <c r="S77" i="3"/>
  <c r="S73" i="3"/>
  <c r="S69" i="3"/>
  <c r="S65" i="3"/>
  <c r="S61" i="3"/>
  <c r="S57" i="3"/>
  <c r="S53" i="3"/>
  <c r="S49" i="3"/>
  <c r="S45" i="3"/>
  <c r="S101" i="3"/>
  <c r="S63" i="3"/>
  <c r="S47" i="3"/>
  <c r="S41" i="3"/>
  <c r="S39" i="3"/>
  <c r="S35" i="3"/>
  <c r="S27" i="3"/>
  <c r="S25" i="3"/>
  <c r="S23" i="3"/>
  <c r="S19" i="3"/>
  <c r="S15" i="3"/>
  <c r="S85" i="3"/>
  <c r="S71" i="3"/>
  <c r="S51" i="3"/>
  <c r="S67" i="3"/>
  <c r="S59" i="3"/>
  <c r="S43" i="3"/>
  <c r="S37" i="3"/>
  <c r="S21" i="3"/>
  <c r="S13" i="3"/>
  <c r="S99" i="3"/>
  <c r="S109" i="3"/>
  <c r="S75" i="3"/>
  <c r="S33" i="3"/>
  <c r="S31" i="3"/>
  <c r="S55" i="3"/>
  <c r="S29" i="3"/>
  <c r="S17" i="3"/>
  <c r="S96" i="3"/>
  <c r="S60" i="3"/>
  <c r="S20" i="3"/>
  <c r="S110" i="3"/>
  <c r="S98" i="3"/>
  <c r="S84" i="3"/>
  <c r="S82" i="3"/>
  <c r="S76" i="3"/>
  <c r="S74" i="3"/>
  <c r="S68" i="3"/>
  <c r="S64" i="3"/>
  <c r="S62" i="3"/>
  <c r="S58" i="3"/>
  <c r="S56" i="3"/>
  <c r="S54" i="3"/>
  <c r="S40" i="3"/>
  <c r="S38" i="3"/>
  <c r="S36" i="3"/>
  <c r="S34" i="3"/>
  <c r="S30" i="3"/>
  <c r="S28" i="3"/>
  <c r="S16" i="3"/>
  <c r="S52" i="3"/>
  <c r="S46" i="3"/>
  <c r="S42" i="3"/>
  <c r="S112" i="3"/>
  <c r="S108" i="3"/>
  <c r="S104" i="3"/>
  <c r="S102" i="3"/>
  <c r="S100" i="3"/>
  <c r="S50" i="3"/>
  <c r="S48" i="3"/>
  <c r="S44" i="3"/>
  <c r="S26" i="3"/>
  <c r="S24" i="3"/>
  <c r="S22" i="3"/>
  <c r="S18" i="3"/>
  <c r="S106" i="3"/>
  <c r="S94" i="3"/>
  <c r="S92" i="3"/>
  <c r="S90" i="3"/>
  <c r="S88" i="3"/>
  <c r="S86" i="3"/>
  <c r="S80" i="3"/>
  <c r="S78" i="3"/>
  <c r="S72" i="3"/>
  <c r="S70" i="3"/>
  <c r="S66" i="3"/>
  <c r="S32" i="3"/>
  <c r="S14" i="3"/>
  <c r="T12" i="3"/>
  <c r="T109" i="3" l="1"/>
  <c r="T105" i="3"/>
  <c r="T101" i="3"/>
  <c r="T97" i="3"/>
  <c r="T111" i="3"/>
  <c r="T107" i="3"/>
  <c r="T103" i="3"/>
  <c r="T99" i="3"/>
  <c r="T95" i="3"/>
  <c r="T91" i="3"/>
  <c r="T89" i="3"/>
  <c r="T85" i="3"/>
  <c r="T81" i="3"/>
  <c r="T93" i="3"/>
  <c r="T67" i="3"/>
  <c r="T51" i="3"/>
  <c r="T87" i="3"/>
  <c r="T75" i="3"/>
  <c r="T69" i="3"/>
  <c r="T59" i="3"/>
  <c r="T53" i="3"/>
  <c r="T33" i="3"/>
  <c r="T31" i="3"/>
  <c r="T83" i="3"/>
  <c r="T61" i="3"/>
  <c r="T43" i="3"/>
  <c r="T37" i="3"/>
  <c r="T21" i="3"/>
  <c r="T15" i="3"/>
  <c r="T79" i="3"/>
  <c r="T77" i="3"/>
  <c r="T49" i="3"/>
  <c r="T27" i="3"/>
  <c r="T65" i="3"/>
  <c r="T47" i="3"/>
  <c r="T23" i="3"/>
  <c r="T63" i="3"/>
  <c r="T45" i="3"/>
  <c r="T35" i="3"/>
  <c r="T17" i="3"/>
  <c r="T57" i="3"/>
  <c r="T55" i="3"/>
  <c r="T41" i="3"/>
  <c r="T39" i="3"/>
  <c r="T29" i="3"/>
  <c r="T73" i="3"/>
  <c r="T25" i="3"/>
  <c r="T13" i="3"/>
  <c r="T71" i="3"/>
  <c r="T19" i="3"/>
  <c r="T60" i="3"/>
  <c r="T96" i="3"/>
  <c r="T20" i="3"/>
  <c r="T92" i="3"/>
  <c r="T90" i="3"/>
  <c r="T88" i="3"/>
  <c r="T86" i="3"/>
  <c r="T80" i="3"/>
  <c r="T78" i="3"/>
  <c r="T72" i="3"/>
  <c r="T70" i="3"/>
  <c r="T50" i="3"/>
  <c r="T34" i="3"/>
  <c r="T110" i="3"/>
  <c r="T106" i="3"/>
  <c r="T84" i="3"/>
  <c r="T76" i="3"/>
  <c r="T74" i="3"/>
  <c r="T68" i="3"/>
  <c r="T64" i="3"/>
  <c r="T62" i="3"/>
  <c r="T58" i="3"/>
  <c r="T56" i="3"/>
  <c r="T54" i="3"/>
  <c r="T40" i="3"/>
  <c r="T38" i="3"/>
  <c r="T36" i="3"/>
  <c r="T28" i="3"/>
  <c r="T26" i="3"/>
  <c r="T98" i="3"/>
  <c r="T82" i="3"/>
  <c r="T66" i="3"/>
  <c r="T52" i="3"/>
  <c r="T46" i="3"/>
  <c r="T42" i="3"/>
  <c r="T16" i="3"/>
  <c r="T14" i="3"/>
  <c r="T112" i="3"/>
  <c r="T108" i="3"/>
  <c r="T104" i="3"/>
  <c r="T102" i="3"/>
  <c r="T100" i="3"/>
  <c r="T94" i="3"/>
  <c r="T48" i="3"/>
  <c r="T44" i="3"/>
  <c r="T18" i="3"/>
  <c r="T30" i="3"/>
  <c r="T24" i="3"/>
  <c r="T32" i="3"/>
  <c r="T22" i="3"/>
  <c r="U12" i="3"/>
  <c r="U93" i="3" l="1"/>
  <c r="U105" i="3"/>
  <c r="U97" i="3"/>
  <c r="U89" i="3"/>
  <c r="U85" i="3"/>
  <c r="U81" i="3"/>
  <c r="U107" i="3"/>
  <c r="U99" i="3"/>
  <c r="U91" i="3"/>
  <c r="U109" i="3"/>
  <c r="U83" i="3"/>
  <c r="U75" i="3"/>
  <c r="U71" i="3"/>
  <c r="U63" i="3"/>
  <c r="U59" i="3"/>
  <c r="U55" i="3"/>
  <c r="U47" i="3"/>
  <c r="U95" i="3"/>
  <c r="U79" i="3"/>
  <c r="U65" i="3"/>
  <c r="U49" i="3"/>
  <c r="U37" i="3"/>
  <c r="U29" i="3"/>
  <c r="U21" i="3"/>
  <c r="U17" i="3"/>
  <c r="U13" i="3"/>
  <c r="U77" i="3"/>
  <c r="U69" i="3"/>
  <c r="U67" i="3"/>
  <c r="U27" i="3"/>
  <c r="U57" i="3"/>
  <c r="U41" i="3"/>
  <c r="U39" i="3"/>
  <c r="U33" i="3"/>
  <c r="U31" i="3"/>
  <c r="U23" i="3"/>
  <c r="U111" i="3"/>
  <c r="U45" i="3"/>
  <c r="U35" i="3"/>
  <c r="U103" i="3"/>
  <c r="U87" i="3"/>
  <c r="U61" i="3"/>
  <c r="U73" i="3"/>
  <c r="U25" i="3"/>
  <c r="U19" i="3"/>
  <c r="U51" i="3"/>
  <c r="U43" i="3"/>
  <c r="U15" i="3"/>
  <c r="U101" i="3"/>
  <c r="U53" i="3"/>
  <c r="U60" i="3"/>
  <c r="U20" i="3"/>
  <c r="U96" i="3"/>
  <c r="U14" i="3"/>
  <c r="U112" i="3"/>
  <c r="U110" i="3"/>
  <c r="U108" i="3"/>
  <c r="U106" i="3"/>
  <c r="U104" i="3"/>
  <c r="U102" i="3"/>
  <c r="U100" i="3"/>
  <c r="U94" i="3"/>
  <c r="U44" i="3"/>
  <c r="U32" i="3"/>
  <c r="U24" i="3"/>
  <c r="U22" i="3"/>
  <c r="U18" i="3"/>
  <c r="U98" i="3"/>
  <c r="U92" i="3"/>
  <c r="U90" i="3"/>
  <c r="U88" i="3"/>
  <c r="U86" i="3"/>
  <c r="U84" i="3"/>
  <c r="U82" i="3"/>
  <c r="U80" i="3"/>
  <c r="U78" i="3"/>
  <c r="U74" i="3"/>
  <c r="U72" i="3"/>
  <c r="U70" i="3"/>
  <c r="U26" i="3"/>
  <c r="U76" i="3"/>
  <c r="U68" i="3"/>
  <c r="U64" i="3"/>
  <c r="U62" i="3"/>
  <c r="U58" i="3"/>
  <c r="U56" i="3"/>
  <c r="U54" i="3"/>
  <c r="U50" i="3"/>
  <c r="U42" i="3"/>
  <c r="U40" i="3"/>
  <c r="U38" i="3"/>
  <c r="U36" i="3"/>
  <c r="U30" i="3"/>
  <c r="U28" i="3"/>
  <c r="U16" i="3"/>
  <c r="U66" i="3"/>
  <c r="U52" i="3"/>
  <c r="U48" i="3"/>
  <c r="U46" i="3"/>
  <c r="U34" i="3"/>
  <c r="V12" i="3"/>
  <c r="V111" i="3" l="1"/>
  <c r="V107" i="3"/>
  <c r="V103" i="3"/>
  <c r="V99" i="3"/>
  <c r="V95" i="3"/>
  <c r="V91" i="3"/>
  <c r="V109" i="3"/>
  <c r="V105" i="3"/>
  <c r="V101" i="3"/>
  <c r="V97" i="3"/>
  <c r="V112" i="3"/>
  <c r="V104" i="3"/>
  <c r="V96" i="3"/>
  <c r="V88" i="3"/>
  <c r="V84" i="3"/>
  <c r="V80" i="3"/>
  <c r="V106" i="3"/>
  <c r="V98" i="3"/>
  <c r="V93" i="3"/>
  <c r="V87" i="3"/>
  <c r="V83" i="3"/>
  <c r="V79" i="3"/>
  <c r="V108" i="3"/>
  <c r="V92" i="3"/>
  <c r="V90" i="3"/>
  <c r="V82" i="3"/>
  <c r="V78" i="3"/>
  <c r="V74" i="3"/>
  <c r="V70" i="3"/>
  <c r="V66" i="3"/>
  <c r="V62" i="3"/>
  <c r="V58" i="3"/>
  <c r="V54" i="3"/>
  <c r="V50" i="3"/>
  <c r="V46" i="3"/>
  <c r="V89" i="3"/>
  <c r="V77" i="3"/>
  <c r="V71" i="3"/>
  <c r="V67" i="3"/>
  <c r="V64" i="3"/>
  <c r="V61" i="3"/>
  <c r="V55" i="3"/>
  <c r="V51" i="3"/>
  <c r="V48" i="3"/>
  <c r="V45" i="3"/>
  <c r="V43" i="3"/>
  <c r="V40" i="3"/>
  <c r="V36" i="3"/>
  <c r="V28" i="3"/>
  <c r="V24" i="3"/>
  <c r="V20" i="3"/>
  <c r="V16" i="3"/>
  <c r="V110" i="3"/>
  <c r="V81" i="3"/>
  <c r="V60" i="3"/>
  <c r="V59" i="3"/>
  <c r="V57" i="3"/>
  <c r="V49" i="3"/>
  <c r="V41" i="3"/>
  <c r="V39" i="3"/>
  <c r="V33" i="3"/>
  <c r="V31" i="3"/>
  <c r="V23" i="3"/>
  <c r="V17" i="3"/>
  <c r="V102" i="3"/>
  <c r="V100" i="3"/>
  <c r="V76" i="3"/>
  <c r="V75" i="3"/>
  <c r="V73" i="3"/>
  <c r="V65" i="3"/>
  <c r="V47" i="3"/>
  <c r="V38" i="3"/>
  <c r="V35" i="3"/>
  <c r="V29" i="3"/>
  <c r="V25" i="3"/>
  <c r="V22" i="3"/>
  <c r="V19" i="3"/>
  <c r="V63" i="3"/>
  <c r="V85" i="3"/>
  <c r="V37" i="3"/>
  <c r="V30" i="3"/>
  <c r="V27" i="3"/>
  <c r="V18" i="3"/>
  <c r="V15" i="3"/>
  <c r="V56" i="3"/>
  <c r="V53" i="3"/>
  <c r="V21" i="3"/>
  <c r="V69" i="3"/>
  <c r="V13" i="3"/>
  <c r="V86" i="3"/>
  <c r="V72" i="3"/>
  <c r="V14" i="3"/>
  <c r="V44" i="3"/>
  <c r="V34" i="3"/>
  <c r="V32" i="3"/>
  <c r="V26" i="3"/>
  <c r="V42" i="3"/>
  <c r="V94" i="3"/>
  <c r="V68" i="3"/>
  <c r="V52" i="3"/>
  <c r="W12" i="3"/>
  <c r="W110" i="3" l="1"/>
  <c r="W106" i="3"/>
  <c r="W102" i="3"/>
  <c r="W98" i="3"/>
  <c r="W94" i="3"/>
  <c r="W93" i="3"/>
  <c r="W112" i="3"/>
  <c r="W108" i="3"/>
  <c r="W104" i="3"/>
  <c r="W100" i="3"/>
  <c r="W96" i="3"/>
  <c r="W92" i="3"/>
  <c r="W107" i="3"/>
  <c r="W99" i="3"/>
  <c r="W91" i="3"/>
  <c r="W87" i="3"/>
  <c r="W83" i="3"/>
  <c r="W79" i="3"/>
  <c r="W109" i="3"/>
  <c r="W101" i="3"/>
  <c r="W90" i="3"/>
  <c r="W86" i="3"/>
  <c r="W82" i="3"/>
  <c r="W111" i="3"/>
  <c r="W95" i="3"/>
  <c r="W85" i="3"/>
  <c r="W77" i="3"/>
  <c r="W73" i="3"/>
  <c r="W69" i="3"/>
  <c r="W65" i="3"/>
  <c r="W61" i="3"/>
  <c r="W57" i="3"/>
  <c r="W53" i="3"/>
  <c r="W49" i="3"/>
  <c r="W45" i="3"/>
  <c r="W105" i="3"/>
  <c r="W84" i="3"/>
  <c r="W81" i="3"/>
  <c r="W76" i="3"/>
  <c r="W70" i="3"/>
  <c r="W60" i="3"/>
  <c r="W54" i="3"/>
  <c r="W41" i="3"/>
  <c r="W39" i="3"/>
  <c r="W35" i="3"/>
  <c r="W27" i="3"/>
  <c r="W25" i="3"/>
  <c r="W23" i="3"/>
  <c r="W19" i="3"/>
  <c r="W15" i="3"/>
  <c r="W78" i="3"/>
  <c r="W75" i="3"/>
  <c r="W68" i="3"/>
  <c r="W50" i="3"/>
  <c r="W47" i="3"/>
  <c r="W38" i="3"/>
  <c r="W29" i="3"/>
  <c r="W22" i="3"/>
  <c r="W16" i="3"/>
  <c r="W13" i="3"/>
  <c r="W80" i="3"/>
  <c r="W66" i="3"/>
  <c r="W63" i="3"/>
  <c r="W58" i="3"/>
  <c r="W56" i="3"/>
  <c r="W55" i="3"/>
  <c r="W48" i="3"/>
  <c r="W44" i="3"/>
  <c r="W28" i="3"/>
  <c r="W103" i="3"/>
  <c r="W89" i="3"/>
  <c r="W64" i="3"/>
  <c r="W46" i="3"/>
  <c r="W40" i="3"/>
  <c r="W37" i="3"/>
  <c r="W30" i="3"/>
  <c r="W18" i="3"/>
  <c r="W17" i="3"/>
  <c r="W62" i="3"/>
  <c r="W59" i="3"/>
  <c r="W33" i="3"/>
  <c r="W31" i="3"/>
  <c r="W20" i="3"/>
  <c r="W74" i="3"/>
  <c r="W72" i="3"/>
  <c r="W71" i="3"/>
  <c r="W51" i="3"/>
  <c r="W43" i="3"/>
  <c r="W24" i="3"/>
  <c r="W21" i="3"/>
  <c r="W14" i="3"/>
  <c r="W88" i="3"/>
  <c r="W97" i="3"/>
  <c r="W67" i="3"/>
  <c r="W52" i="3"/>
  <c r="W36" i="3"/>
  <c r="W42" i="3"/>
  <c r="W26" i="3"/>
  <c r="W34" i="3"/>
  <c r="W32" i="3"/>
  <c r="X12" i="3"/>
  <c r="X109" i="3" l="1"/>
  <c r="X105" i="3"/>
  <c r="X101" i="3"/>
  <c r="X97" i="3"/>
  <c r="X111" i="3"/>
  <c r="X107" i="3"/>
  <c r="X103" i="3"/>
  <c r="X99" i="3"/>
  <c r="X95" i="3"/>
  <c r="X91" i="3"/>
  <c r="X106" i="3"/>
  <c r="X98" i="3"/>
  <c r="X93" i="3"/>
  <c r="X90" i="3"/>
  <c r="X86" i="3"/>
  <c r="X82" i="3"/>
  <c r="X108" i="3"/>
  <c r="X100" i="3"/>
  <c r="X92" i="3"/>
  <c r="X89" i="3"/>
  <c r="X85" i="3"/>
  <c r="X81" i="3"/>
  <c r="X110" i="3"/>
  <c r="X94" i="3"/>
  <c r="X84" i="3"/>
  <c r="X76" i="3"/>
  <c r="X72" i="3"/>
  <c r="X68" i="3"/>
  <c r="X67" i="3"/>
  <c r="X64" i="3"/>
  <c r="X60" i="3"/>
  <c r="X56" i="3"/>
  <c r="X52" i="3"/>
  <c r="X51" i="3"/>
  <c r="X48" i="3"/>
  <c r="X112" i="3"/>
  <c r="X102" i="3"/>
  <c r="X73" i="3"/>
  <c r="X66" i="3"/>
  <c r="X63" i="3"/>
  <c r="X57" i="3"/>
  <c r="X50" i="3"/>
  <c r="X47" i="3"/>
  <c r="X42" i="3"/>
  <c r="X38" i="3"/>
  <c r="X33" i="3"/>
  <c r="X31" i="3"/>
  <c r="X30" i="3"/>
  <c r="X22" i="3"/>
  <c r="X18" i="3"/>
  <c r="X14" i="3"/>
  <c r="X80" i="3"/>
  <c r="X79" i="3"/>
  <c r="X65" i="3"/>
  <c r="X58" i="3"/>
  <c r="X55" i="3"/>
  <c r="X44" i="3"/>
  <c r="X35" i="3"/>
  <c r="X28" i="3"/>
  <c r="X25" i="3"/>
  <c r="X19" i="3"/>
  <c r="X104" i="3"/>
  <c r="X96" i="3"/>
  <c r="X74" i="3"/>
  <c r="X71" i="3"/>
  <c r="X53" i="3"/>
  <c r="X46" i="3"/>
  <c r="X45" i="3"/>
  <c r="X43" i="3"/>
  <c r="X40" i="3"/>
  <c r="X37" i="3"/>
  <c r="X24" i="3"/>
  <c r="X21" i="3"/>
  <c r="X87" i="3"/>
  <c r="X62" i="3"/>
  <c r="X61" i="3"/>
  <c r="X59" i="3"/>
  <c r="X27" i="3"/>
  <c r="X20" i="3"/>
  <c r="X15" i="3"/>
  <c r="X83" i="3"/>
  <c r="X78" i="3"/>
  <c r="X77" i="3"/>
  <c r="X75" i="3"/>
  <c r="X41" i="3"/>
  <c r="X39" i="3"/>
  <c r="X29" i="3"/>
  <c r="X16" i="3"/>
  <c r="X13" i="3"/>
  <c r="X88" i="3"/>
  <c r="X69" i="3"/>
  <c r="X54" i="3"/>
  <c r="X36" i="3"/>
  <c r="X70" i="3"/>
  <c r="X17" i="3"/>
  <c r="X23" i="3"/>
  <c r="X49" i="3"/>
  <c r="X26" i="3"/>
  <c r="X32" i="3"/>
  <c r="X34" i="3"/>
  <c r="Y12" i="3"/>
  <c r="Y112" i="3" l="1"/>
  <c r="Y108" i="3"/>
  <c r="Y104" i="3"/>
  <c r="Y100" i="3"/>
  <c r="Y96" i="3"/>
  <c r="Y92" i="3"/>
  <c r="Y110" i="3"/>
  <c r="Y106" i="3"/>
  <c r="Y102" i="3"/>
  <c r="Y98" i="3"/>
  <c r="Y94" i="3"/>
  <c r="Y93" i="3"/>
  <c r="Y90" i="3"/>
  <c r="Y109" i="3"/>
  <c r="Y101" i="3"/>
  <c r="Y89" i="3"/>
  <c r="Y85" i="3"/>
  <c r="Y81" i="3"/>
  <c r="Y111" i="3"/>
  <c r="Y103" i="3"/>
  <c r="Y95" i="3"/>
  <c r="Y88" i="3"/>
  <c r="Y84" i="3"/>
  <c r="Y80" i="3"/>
  <c r="Y97" i="3"/>
  <c r="Y87" i="3"/>
  <c r="Y79" i="3"/>
  <c r="Y75" i="3"/>
  <c r="Y71" i="3"/>
  <c r="Y63" i="3"/>
  <c r="Y59" i="3"/>
  <c r="Y55" i="3"/>
  <c r="Y47" i="3"/>
  <c r="Y99" i="3"/>
  <c r="Y86" i="3"/>
  <c r="Y83" i="3"/>
  <c r="Y78" i="3"/>
  <c r="Y72" i="3"/>
  <c r="Y69" i="3"/>
  <c r="Y62" i="3"/>
  <c r="Y56" i="3"/>
  <c r="Y53" i="3"/>
  <c r="Y46" i="3"/>
  <c r="Y37" i="3"/>
  <c r="Y29" i="3"/>
  <c r="Y21" i="3"/>
  <c r="Y17" i="3"/>
  <c r="Y13" i="3"/>
  <c r="Y91" i="3"/>
  <c r="Y82" i="3"/>
  <c r="Y76" i="3"/>
  <c r="Y74" i="3"/>
  <c r="Y73" i="3"/>
  <c r="Y66" i="3"/>
  <c r="Y48" i="3"/>
  <c r="Y45" i="3"/>
  <c r="Y43" i="3"/>
  <c r="Y40" i="3"/>
  <c r="Y24" i="3"/>
  <c r="Y18" i="3"/>
  <c r="Y15" i="3"/>
  <c r="Y64" i="3"/>
  <c r="Y61" i="3"/>
  <c r="Y54" i="3"/>
  <c r="Y51" i="3"/>
  <c r="Y36" i="3"/>
  <c r="Y30" i="3"/>
  <c r="Y27" i="3"/>
  <c r="Y20" i="3"/>
  <c r="Y107" i="3"/>
  <c r="Y77" i="3"/>
  <c r="Y42" i="3"/>
  <c r="Y41" i="3"/>
  <c r="Y39" i="3"/>
  <c r="Y33" i="3"/>
  <c r="Y32" i="3"/>
  <c r="Y31" i="3"/>
  <c r="Y16" i="3"/>
  <c r="Y60" i="3"/>
  <c r="Y58" i="3"/>
  <c r="Y57" i="3"/>
  <c r="Y44" i="3"/>
  <c r="Y25" i="3"/>
  <c r="Y22" i="3"/>
  <c r="Y19" i="3"/>
  <c r="Y14" i="3"/>
  <c r="Y105" i="3"/>
  <c r="Y70" i="3"/>
  <c r="Y67" i="3"/>
  <c r="Y52" i="3"/>
  <c r="Y49" i="3"/>
  <c r="Y23" i="3"/>
  <c r="Y38" i="3"/>
  <c r="Y35" i="3"/>
  <c r="Y65" i="3"/>
  <c r="Y50" i="3"/>
  <c r="Y68" i="3"/>
  <c r="Y28" i="3"/>
  <c r="Y26" i="3"/>
  <c r="Y34" i="3"/>
  <c r="Z12" i="3"/>
  <c r="Z111" i="3" l="1"/>
  <c r="Z107" i="3"/>
  <c r="Z103" i="3"/>
  <c r="Z99" i="3"/>
  <c r="Z95" i="3"/>
  <c r="Z91" i="3"/>
  <c r="Z109" i="3"/>
  <c r="Z105" i="3"/>
  <c r="Z101" i="3"/>
  <c r="Z97" i="3"/>
  <c r="Z108" i="3"/>
  <c r="Z100" i="3"/>
  <c r="Z92" i="3"/>
  <c r="Z88" i="3"/>
  <c r="Z84" i="3"/>
  <c r="Z80" i="3"/>
  <c r="Z110" i="3"/>
  <c r="Z102" i="3"/>
  <c r="Z94" i="3"/>
  <c r="Z87" i="3"/>
  <c r="Z83" i="3"/>
  <c r="Z79" i="3"/>
  <c r="Z112" i="3"/>
  <c r="Z96" i="3"/>
  <c r="Z86" i="3"/>
  <c r="Z78" i="3"/>
  <c r="Z74" i="3"/>
  <c r="Z70" i="3"/>
  <c r="Z66" i="3"/>
  <c r="Z62" i="3"/>
  <c r="Z58" i="3"/>
  <c r="Z54" i="3"/>
  <c r="Z50" i="3"/>
  <c r="Z46" i="3"/>
  <c r="Z75" i="3"/>
  <c r="Z68" i="3"/>
  <c r="Z65" i="3"/>
  <c r="Z59" i="3"/>
  <c r="Z52" i="3"/>
  <c r="Z49" i="3"/>
  <c r="Z44" i="3"/>
  <c r="Z43" i="3"/>
  <c r="Z40" i="3"/>
  <c r="Z36" i="3"/>
  <c r="Z32" i="3"/>
  <c r="Z28" i="3"/>
  <c r="Z24" i="3"/>
  <c r="Z20" i="3"/>
  <c r="Z16" i="3"/>
  <c r="Z106" i="3"/>
  <c r="Z104" i="3"/>
  <c r="Z71" i="3"/>
  <c r="Z64" i="3"/>
  <c r="Z63" i="3"/>
  <c r="Z61" i="3"/>
  <c r="Z56" i="3"/>
  <c r="Z53" i="3"/>
  <c r="Z51" i="3"/>
  <c r="Z37" i="3"/>
  <c r="Z30" i="3"/>
  <c r="Z27" i="3"/>
  <c r="Z21" i="3"/>
  <c r="Z14" i="3"/>
  <c r="Z98" i="3"/>
  <c r="Z89" i="3"/>
  <c r="Z77" i="3"/>
  <c r="Z72" i="3"/>
  <c r="Z69" i="3"/>
  <c r="Z67" i="3"/>
  <c r="Z42" i="3"/>
  <c r="Z41" i="3"/>
  <c r="Z39" i="3"/>
  <c r="Z33" i="3"/>
  <c r="Z31" i="3"/>
  <c r="Z23" i="3"/>
  <c r="Z85" i="3"/>
  <c r="Z60" i="3"/>
  <c r="Z57" i="3"/>
  <c r="Z29" i="3"/>
  <c r="Z25" i="3"/>
  <c r="Z22" i="3"/>
  <c r="Z19" i="3"/>
  <c r="Z13" i="3"/>
  <c r="Z81" i="3"/>
  <c r="Z76" i="3"/>
  <c r="Z73" i="3"/>
  <c r="Z55" i="3"/>
  <c r="Z90" i="3"/>
  <c r="Z38" i="3"/>
  <c r="Z35" i="3"/>
  <c r="Z93" i="3"/>
  <c r="Z47" i="3"/>
  <c r="Z18" i="3"/>
  <c r="Z15" i="3"/>
  <c r="Z17" i="3"/>
  <c r="Z82" i="3"/>
  <c r="Z45" i="3"/>
  <c r="Z48" i="3"/>
  <c r="Z34" i="3"/>
  <c r="Z26" i="3"/>
  <c r="AA12" i="3"/>
  <c r="AA110" i="3" l="1"/>
  <c r="AA106" i="3"/>
  <c r="AA102" i="3"/>
  <c r="AA98" i="3"/>
  <c r="AA94" i="3"/>
  <c r="AA93" i="3"/>
  <c r="AA90" i="3"/>
  <c r="AA112" i="3"/>
  <c r="AA108" i="3"/>
  <c r="AA104" i="3"/>
  <c r="AA100" i="3"/>
  <c r="AA96" i="3"/>
  <c r="AA92" i="3"/>
  <c r="AA111" i="3"/>
  <c r="AA103" i="3"/>
  <c r="AA95" i="3"/>
  <c r="AA87" i="3"/>
  <c r="AA83" i="3"/>
  <c r="AA79" i="3"/>
  <c r="AA105" i="3"/>
  <c r="AA97" i="3"/>
  <c r="AA86" i="3"/>
  <c r="AA82" i="3"/>
  <c r="AA99" i="3"/>
  <c r="AA89" i="3"/>
  <c r="AA81" i="3"/>
  <c r="AA77" i="3"/>
  <c r="AA73" i="3"/>
  <c r="AA69" i="3"/>
  <c r="AA65" i="3"/>
  <c r="AA61" i="3"/>
  <c r="AA57" i="3"/>
  <c r="AA53" i="3"/>
  <c r="AA49" i="3"/>
  <c r="AA45" i="3"/>
  <c r="AA109" i="3"/>
  <c r="AA88" i="3"/>
  <c r="AA85" i="3"/>
  <c r="AA74" i="3"/>
  <c r="AA71" i="3"/>
  <c r="AA67" i="3"/>
  <c r="AA64" i="3"/>
  <c r="AA58" i="3"/>
  <c r="AA55" i="3"/>
  <c r="AA51" i="3"/>
  <c r="AA48" i="3"/>
  <c r="AA41" i="3"/>
  <c r="AA39" i="3"/>
  <c r="AA35" i="3"/>
  <c r="AA27" i="3"/>
  <c r="AA25" i="3"/>
  <c r="AA23" i="3"/>
  <c r="AA19" i="3"/>
  <c r="AA15" i="3"/>
  <c r="AA72" i="3"/>
  <c r="AA54" i="3"/>
  <c r="AA46" i="3"/>
  <c r="AA42" i="3"/>
  <c r="AA36" i="3"/>
  <c r="AA33" i="3"/>
  <c r="AA31" i="3"/>
  <c r="AA20" i="3"/>
  <c r="AA17" i="3"/>
  <c r="AA107" i="3"/>
  <c r="AA70" i="3"/>
  <c r="AA62" i="3"/>
  <c r="AA60" i="3"/>
  <c r="AA59" i="3"/>
  <c r="AA52" i="3"/>
  <c r="AA38" i="3"/>
  <c r="AA32" i="3"/>
  <c r="AA29" i="3"/>
  <c r="AA22" i="3"/>
  <c r="AA78" i="3"/>
  <c r="AA76" i="3"/>
  <c r="AA75" i="3"/>
  <c r="AA44" i="3"/>
  <c r="AA34" i="3"/>
  <c r="AA14" i="3"/>
  <c r="AA91" i="3"/>
  <c r="AA56" i="3"/>
  <c r="AA43" i="3"/>
  <c r="AA24" i="3"/>
  <c r="AA21" i="3"/>
  <c r="AA101" i="3"/>
  <c r="AA68" i="3"/>
  <c r="AA50" i="3"/>
  <c r="AA47" i="3"/>
  <c r="AA28" i="3"/>
  <c r="AA18" i="3"/>
  <c r="AA84" i="3"/>
  <c r="AA66" i="3"/>
  <c r="AA16" i="3"/>
  <c r="AA13" i="3"/>
  <c r="AA30" i="3"/>
  <c r="AA40" i="3"/>
  <c r="AA37" i="3"/>
  <c r="AA80" i="3"/>
  <c r="AA63" i="3"/>
  <c r="AA26" i="3"/>
  <c r="AB12" i="3"/>
  <c r="AB109" i="3" l="1"/>
  <c r="AB105" i="3"/>
  <c r="AB101" i="3"/>
  <c r="AB97" i="3"/>
  <c r="AB111" i="3"/>
  <c r="AB107" i="3"/>
  <c r="AB103" i="3"/>
  <c r="AB99" i="3"/>
  <c r="AB95" i="3"/>
  <c r="AB91" i="3"/>
  <c r="AB110" i="3"/>
  <c r="AB102" i="3"/>
  <c r="AB94" i="3"/>
  <c r="AB86" i="3"/>
  <c r="AB82" i="3"/>
  <c r="AB112" i="3"/>
  <c r="AB104" i="3"/>
  <c r="AB96" i="3"/>
  <c r="AB89" i="3"/>
  <c r="AB85" i="3"/>
  <c r="AB81" i="3"/>
  <c r="AB98" i="3"/>
  <c r="AB88" i="3"/>
  <c r="AB80" i="3"/>
  <c r="AB76" i="3"/>
  <c r="AB72" i="3"/>
  <c r="AB68" i="3"/>
  <c r="AB67" i="3"/>
  <c r="AB64" i="3"/>
  <c r="AB60" i="3"/>
  <c r="AB56" i="3"/>
  <c r="AB52" i="3"/>
  <c r="AB51" i="3"/>
  <c r="AB48" i="3"/>
  <c r="AB106" i="3"/>
  <c r="AB93" i="3"/>
  <c r="AB92" i="3"/>
  <c r="AB77" i="3"/>
  <c r="AB70" i="3"/>
  <c r="AB61" i="3"/>
  <c r="AB54" i="3"/>
  <c r="AB45" i="3"/>
  <c r="AB42" i="3"/>
  <c r="AB38" i="3"/>
  <c r="AB34" i="3"/>
  <c r="AB33" i="3"/>
  <c r="AB31" i="3"/>
  <c r="AB30" i="3"/>
  <c r="AB26" i="3"/>
  <c r="AB22" i="3"/>
  <c r="AB18" i="3"/>
  <c r="AB14" i="3"/>
  <c r="AB108" i="3"/>
  <c r="AB100" i="3"/>
  <c r="AB69" i="3"/>
  <c r="AB62" i="3"/>
  <c r="AB59" i="3"/>
  <c r="AB41" i="3"/>
  <c r="AB39" i="3"/>
  <c r="AB32" i="3"/>
  <c r="AB29" i="3"/>
  <c r="AB23" i="3"/>
  <c r="AB16" i="3"/>
  <c r="AB13" i="3"/>
  <c r="AB90" i="3"/>
  <c r="AB87" i="3"/>
  <c r="AB78" i="3"/>
  <c r="AB75" i="3"/>
  <c r="AB57" i="3"/>
  <c r="AB50" i="3"/>
  <c r="AB49" i="3"/>
  <c r="AB47" i="3"/>
  <c r="AB44" i="3"/>
  <c r="AB35" i="3"/>
  <c r="AB28" i="3"/>
  <c r="AB25" i="3"/>
  <c r="AB19" i="3"/>
  <c r="AB83" i="3"/>
  <c r="AB73" i="3"/>
  <c r="AB58" i="3"/>
  <c r="AB55" i="3"/>
  <c r="AB43" i="3"/>
  <c r="AB24" i="3"/>
  <c r="AB21" i="3"/>
  <c r="AB79" i="3"/>
  <c r="AB74" i="3"/>
  <c r="AB71" i="3"/>
  <c r="AB53" i="3"/>
  <c r="AB36" i="3"/>
  <c r="AB17" i="3"/>
  <c r="AB84" i="3"/>
  <c r="AB66" i="3"/>
  <c r="AB65" i="3"/>
  <c r="AB63" i="3"/>
  <c r="AB40" i="3"/>
  <c r="AB37" i="3"/>
  <c r="AB15" i="3"/>
  <c r="AB46" i="3"/>
  <c r="AB20" i="3"/>
  <c r="AB27" i="3"/>
  <c r="AC12" i="3"/>
  <c r="AC112" i="3" l="1"/>
  <c r="AC108" i="3"/>
  <c r="AC104" i="3"/>
  <c r="AC100" i="3"/>
  <c r="AC96" i="3"/>
  <c r="AC92" i="3"/>
  <c r="AC110" i="3"/>
  <c r="AC106" i="3"/>
  <c r="AC102" i="3"/>
  <c r="AC98" i="3"/>
  <c r="AC94" i="3"/>
  <c r="AC93" i="3"/>
  <c r="AC90" i="3"/>
  <c r="AC105" i="3"/>
  <c r="AC97" i="3"/>
  <c r="AC89" i="3"/>
  <c r="AC85" i="3"/>
  <c r="AC81" i="3"/>
  <c r="AC107" i="3"/>
  <c r="AC99" i="3"/>
  <c r="AC91" i="3"/>
  <c r="AC88" i="3"/>
  <c r="AC84" i="3"/>
  <c r="AC80" i="3"/>
  <c r="AC101" i="3"/>
  <c r="AC83" i="3"/>
  <c r="AC75" i="3"/>
  <c r="AC71" i="3"/>
  <c r="AC63" i="3"/>
  <c r="AC59" i="3"/>
  <c r="AC55" i="3"/>
  <c r="AC47" i="3"/>
  <c r="AC103" i="3"/>
  <c r="AC87" i="3"/>
  <c r="AC76" i="3"/>
  <c r="AC73" i="3"/>
  <c r="AC66" i="3"/>
  <c r="AC60" i="3"/>
  <c r="AC57" i="3"/>
  <c r="AC50" i="3"/>
  <c r="AC37" i="3"/>
  <c r="AC29" i="3"/>
  <c r="AC21" i="3"/>
  <c r="AC17" i="3"/>
  <c r="AC13" i="3"/>
  <c r="AC78" i="3"/>
  <c r="AC77" i="3"/>
  <c r="AC70" i="3"/>
  <c r="AC67" i="3"/>
  <c r="AC52" i="3"/>
  <c r="AC49" i="3"/>
  <c r="AC44" i="3"/>
  <c r="AC38" i="3"/>
  <c r="AC35" i="3"/>
  <c r="AC28" i="3"/>
  <c r="AC25" i="3"/>
  <c r="AC22" i="3"/>
  <c r="AC19" i="3"/>
  <c r="AC111" i="3"/>
  <c r="AC109" i="3"/>
  <c r="AC68" i="3"/>
  <c r="AC65" i="3"/>
  <c r="AC58" i="3"/>
  <c r="AC43" i="3"/>
  <c r="AC40" i="3"/>
  <c r="AC34" i="3"/>
  <c r="AC24" i="3"/>
  <c r="AC18" i="3"/>
  <c r="AC79" i="3"/>
  <c r="AC74" i="3"/>
  <c r="AC56" i="3"/>
  <c r="AC53" i="3"/>
  <c r="AC36" i="3"/>
  <c r="AC95" i="3"/>
  <c r="AC72" i="3"/>
  <c r="AC69" i="3"/>
  <c r="AC54" i="3"/>
  <c r="AC51" i="3"/>
  <c r="AC26" i="3"/>
  <c r="AC23" i="3"/>
  <c r="AC15" i="3"/>
  <c r="AC86" i="3"/>
  <c r="AC82" i="3"/>
  <c r="AC48" i="3"/>
  <c r="AC46" i="3"/>
  <c r="AC45" i="3"/>
  <c r="AC30" i="3"/>
  <c r="AC27" i="3"/>
  <c r="AC20" i="3"/>
  <c r="AC62" i="3"/>
  <c r="AC32" i="3"/>
  <c r="AC14" i="3"/>
  <c r="AC61" i="3"/>
  <c r="AC31" i="3"/>
  <c r="AC64" i="3"/>
  <c r="AC42" i="3"/>
  <c r="AC39" i="3"/>
  <c r="AC33" i="3"/>
  <c r="AC41" i="3"/>
  <c r="AC16" i="3"/>
  <c r="AD12" i="3"/>
  <c r="AD111" i="3" l="1"/>
  <c r="AD107" i="3"/>
  <c r="AD103" i="3"/>
  <c r="AD99" i="3"/>
  <c r="AD95" i="3"/>
  <c r="AD91" i="3"/>
  <c r="AD109" i="3"/>
  <c r="AD105" i="3"/>
  <c r="AD101" i="3"/>
  <c r="AD97" i="3"/>
  <c r="AD112" i="3"/>
  <c r="AD104" i="3"/>
  <c r="AD96" i="3"/>
  <c r="AD88" i="3"/>
  <c r="AD84" i="3"/>
  <c r="AD80" i="3"/>
  <c r="AD106" i="3"/>
  <c r="AD98" i="3"/>
  <c r="AD93" i="3"/>
  <c r="AD90" i="3"/>
  <c r="AD87" i="3"/>
  <c r="AD83" i="3"/>
  <c r="AD79" i="3"/>
  <c r="AD100" i="3"/>
  <c r="AD82" i="3"/>
  <c r="AD78" i="3"/>
  <c r="AD74" i="3"/>
  <c r="AD70" i="3"/>
  <c r="AD66" i="3"/>
  <c r="AD62" i="3"/>
  <c r="AD58" i="3"/>
  <c r="AD54" i="3"/>
  <c r="AD50" i="3"/>
  <c r="AD46" i="3"/>
  <c r="AD72" i="3"/>
  <c r="AD69" i="3"/>
  <c r="AD63" i="3"/>
  <c r="AD56" i="3"/>
  <c r="AD53" i="3"/>
  <c r="AD47" i="3"/>
  <c r="AD44" i="3"/>
  <c r="AD43" i="3"/>
  <c r="AD40" i="3"/>
  <c r="AD36" i="3"/>
  <c r="AD32" i="3"/>
  <c r="AD28" i="3"/>
  <c r="AD24" i="3"/>
  <c r="AD20" i="3"/>
  <c r="AD16" i="3"/>
  <c r="AD102" i="3"/>
  <c r="AD89" i="3"/>
  <c r="AD75" i="3"/>
  <c r="AD68" i="3"/>
  <c r="AD65" i="3"/>
  <c r="AD60" i="3"/>
  <c r="AD57" i="3"/>
  <c r="AD34" i="3"/>
  <c r="AD18" i="3"/>
  <c r="AD15" i="3"/>
  <c r="AD94" i="3"/>
  <c r="AD92" i="3"/>
  <c r="AD86" i="3"/>
  <c r="AD85" i="3"/>
  <c r="AD76" i="3"/>
  <c r="AD73" i="3"/>
  <c r="AD55" i="3"/>
  <c r="AD48" i="3"/>
  <c r="AD45" i="3"/>
  <c r="AD37" i="3"/>
  <c r="AD30" i="3"/>
  <c r="AD27" i="3"/>
  <c r="AD21" i="3"/>
  <c r="AD81" i="3"/>
  <c r="AD71" i="3"/>
  <c r="AD51" i="3"/>
  <c r="AD26" i="3"/>
  <c r="AD23" i="3"/>
  <c r="AD17" i="3"/>
  <c r="AD110" i="3"/>
  <c r="AD67" i="3"/>
  <c r="AD52" i="3"/>
  <c r="AD49" i="3"/>
  <c r="AD38" i="3"/>
  <c r="AD35" i="3"/>
  <c r="AD64" i="3"/>
  <c r="AD61" i="3"/>
  <c r="AD42" i="3"/>
  <c r="AD41" i="3"/>
  <c r="AD39" i="3"/>
  <c r="AD33" i="3"/>
  <c r="AD31" i="3"/>
  <c r="AD108" i="3"/>
  <c r="AD77" i="3"/>
  <c r="AD29" i="3"/>
  <c r="AD25" i="3"/>
  <c r="AD13" i="3"/>
  <c r="AD22" i="3"/>
  <c r="AD19" i="3"/>
  <c r="AD59" i="3"/>
  <c r="AD14" i="3"/>
  <c r="AE12" i="3"/>
  <c r="AE110" i="3" l="1"/>
  <c r="AE106" i="3"/>
  <c r="AE102" i="3"/>
  <c r="AE98" i="3"/>
  <c r="AE94" i="3"/>
  <c r="AE93" i="3"/>
  <c r="AE90" i="3"/>
  <c r="AE112" i="3"/>
  <c r="AE108" i="3"/>
  <c r="AE104" i="3"/>
  <c r="AE100" i="3"/>
  <c r="AE96" i="3"/>
  <c r="AE92" i="3"/>
  <c r="AE107" i="3"/>
  <c r="AE99" i="3"/>
  <c r="AE91" i="3"/>
  <c r="AE87" i="3"/>
  <c r="AE83" i="3"/>
  <c r="AE79" i="3"/>
  <c r="AE109" i="3"/>
  <c r="AE101" i="3"/>
  <c r="AE86" i="3"/>
  <c r="AE82" i="3"/>
  <c r="AE103" i="3"/>
  <c r="AE85" i="3"/>
  <c r="AE77" i="3"/>
  <c r="AE73" i="3"/>
  <c r="AE69" i="3"/>
  <c r="AE65" i="3"/>
  <c r="AE61" i="3"/>
  <c r="AE57" i="3"/>
  <c r="AE53" i="3"/>
  <c r="AE49" i="3"/>
  <c r="AE45" i="3"/>
  <c r="AE89" i="3"/>
  <c r="AE80" i="3"/>
  <c r="AE78" i="3"/>
  <c r="AE75" i="3"/>
  <c r="AE68" i="3"/>
  <c r="AE62" i="3"/>
  <c r="AE59" i="3"/>
  <c r="AE52" i="3"/>
  <c r="AE46" i="3"/>
  <c r="AE41" i="3"/>
  <c r="AE39" i="3"/>
  <c r="AE35" i="3"/>
  <c r="AE27" i="3"/>
  <c r="AE25" i="3"/>
  <c r="AE23" i="3"/>
  <c r="AE19" i="3"/>
  <c r="AE15" i="3"/>
  <c r="AE111" i="3"/>
  <c r="AE76" i="3"/>
  <c r="AE58" i="3"/>
  <c r="AE55" i="3"/>
  <c r="AE50" i="3"/>
  <c r="AE48" i="3"/>
  <c r="AE47" i="3"/>
  <c r="AE43" i="3"/>
  <c r="AE40" i="3"/>
  <c r="AE37" i="3"/>
  <c r="AE30" i="3"/>
  <c r="AE24" i="3"/>
  <c r="AE21" i="3"/>
  <c r="AE14" i="3"/>
  <c r="AE105" i="3"/>
  <c r="AE88" i="3"/>
  <c r="AE84" i="3"/>
  <c r="AE81" i="3"/>
  <c r="AE74" i="3"/>
  <c r="AE71" i="3"/>
  <c r="AE66" i="3"/>
  <c r="AE64" i="3"/>
  <c r="AE63" i="3"/>
  <c r="AE56" i="3"/>
  <c r="AE51" i="3"/>
  <c r="AE42" i="3"/>
  <c r="AE36" i="3"/>
  <c r="AE33" i="3"/>
  <c r="AE31" i="3"/>
  <c r="AE26" i="3"/>
  <c r="AE20" i="3"/>
  <c r="AE95" i="3"/>
  <c r="AE72" i="3"/>
  <c r="AE67" i="3"/>
  <c r="AE54" i="3"/>
  <c r="AE38" i="3"/>
  <c r="AE70" i="3"/>
  <c r="AE28" i="3"/>
  <c r="AE18" i="3"/>
  <c r="AE16" i="3"/>
  <c r="AE13" i="3"/>
  <c r="AE97" i="3"/>
  <c r="AE32" i="3"/>
  <c r="AE29" i="3"/>
  <c r="AE22" i="3"/>
  <c r="AE34" i="3"/>
  <c r="AE60" i="3"/>
  <c r="AE17" i="3"/>
  <c r="AE44" i="3"/>
  <c r="AF12" i="3"/>
  <c r="AF109" i="3" l="1"/>
  <c r="AF105" i="3"/>
  <c r="AF101" i="3"/>
  <c r="AF97" i="3"/>
  <c r="AF112" i="3"/>
  <c r="AF111" i="3"/>
  <c r="AF107" i="3"/>
  <c r="AF103" i="3"/>
  <c r="AF99" i="3"/>
  <c r="AF95" i="3"/>
  <c r="AF91" i="3"/>
  <c r="AF106" i="3"/>
  <c r="AF98" i="3"/>
  <c r="AF93" i="3"/>
  <c r="AF90" i="3"/>
  <c r="AF86" i="3"/>
  <c r="AF82" i="3"/>
  <c r="AF108" i="3"/>
  <c r="AF100" i="3"/>
  <c r="AF92" i="3"/>
  <c r="AF89" i="3"/>
  <c r="AF85" i="3"/>
  <c r="AF81" i="3"/>
  <c r="AF102" i="3"/>
  <c r="AF84" i="3"/>
  <c r="AF76" i="3"/>
  <c r="AF72" i="3"/>
  <c r="AF68" i="3"/>
  <c r="AF67" i="3"/>
  <c r="AF64" i="3"/>
  <c r="AF60" i="3"/>
  <c r="AF56" i="3"/>
  <c r="AF52" i="3"/>
  <c r="AF51" i="3"/>
  <c r="AF48" i="3"/>
  <c r="AF110" i="3"/>
  <c r="AF96" i="3"/>
  <c r="AF79" i="3"/>
  <c r="AF74" i="3"/>
  <c r="AF71" i="3"/>
  <c r="AF65" i="3"/>
  <c r="AF58" i="3"/>
  <c r="AF55" i="3"/>
  <c r="AF49" i="3"/>
  <c r="AF42" i="3"/>
  <c r="AF38" i="3"/>
  <c r="AF34" i="3"/>
  <c r="AF33" i="3"/>
  <c r="AF31" i="3"/>
  <c r="AF30" i="3"/>
  <c r="AF26" i="3"/>
  <c r="AF22" i="3"/>
  <c r="AF18" i="3"/>
  <c r="AF14" i="3"/>
  <c r="AF94" i="3"/>
  <c r="AF88" i="3"/>
  <c r="AF87" i="3"/>
  <c r="AF73" i="3"/>
  <c r="AF66" i="3"/>
  <c r="AF63" i="3"/>
  <c r="AF45" i="3"/>
  <c r="AF36" i="3"/>
  <c r="AF27" i="3"/>
  <c r="AF20" i="3"/>
  <c r="AF17" i="3"/>
  <c r="AF83" i="3"/>
  <c r="AF61" i="3"/>
  <c r="AF54" i="3"/>
  <c r="AF53" i="3"/>
  <c r="AF46" i="3"/>
  <c r="AF41" i="3"/>
  <c r="AF39" i="3"/>
  <c r="AF32" i="3"/>
  <c r="AF29" i="3"/>
  <c r="AF23" i="3"/>
  <c r="AF70" i="3"/>
  <c r="AF69" i="3"/>
  <c r="AF35" i="3"/>
  <c r="AF28" i="3"/>
  <c r="AF16" i="3"/>
  <c r="AF15" i="3"/>
  <c r="AF13" i="3"/>
  <c r="AF50" i="3"/>
  <c r="AF47" i="3"/>
  <c r="AF40" i="3"/>
  <c r="AF37" i="3"/>
  <c r="AF80" i="3"/>
  <c r="AF77" i="3"/>
  <c r="AF62" i="3"/>
  <c r="AF59" i="3"/>
  <c r="AF44" i="3"/>
  <c r="AF25" i="3"/>
  <c r="AF19" i="3"/>
  <c r="AF43" i="3"/>
  <c r="AF78" i="3"/>
  <c r="AF24" i="3"/>
  <c r="AF104" i="3"/>
  <c r="AF57" i="3"/>
  <c r="AF21" i="3"/>
  <c r="AF75" i="3"/>
  <c r="AG12" i="3"/>
  <c r="AG112" i="3" l="1"/>
  <c r="AG108" i="3"/>
  <c r="AG104" i="3"/>
  <c r="AG100" i="3"/>
  <c r="AG96" i="3"/>
  <c r="AG92" i="3"/>
  <c r="AG110" i="3"/>
  <c r="AG106" i="3"/>
  <c r="AG102" i="3"/>
  <c r="AG98" i="3"/>
  <c r="AG94" i="3"/>
  <c r="AG93" i="3"/>
  <c r="AG90" i="3"/>
  <c r="AG109" i="3"/>
  <c r="AG101" i="3"/>
  <c r="AG89" i="3"/>
  <c r="AG85" i="3"/>
  <c r="AG81" i="3"/>
  <c r="AG111" i="3"/>
  <c r="AG103" i="3"/>
  <c r="AG95" i="3"/>
  <c r="AG88" i="3"/>
  <c r="AG84" i="3"/>
  <c r="AG80" i="3"/>
  <c r="AG105" i="3"/>
  <c r="AG87" i="3"/>
  <c r="AG79" i="3"/>
  <c r="AG75" i="3"/>
  <c r="AG71" i="3"/>
  <c r="AG63" i="3"/>
  <c r="AG59" i="3"/>
  <c r="AG55" i="3"/>
  <c r="AG47" i="3"/>
  <c r="AG107" i="3"/>
  <c r="AG97" i="3"/>
  <c r="AG82" i="3"/>
  <c r="AG77" i="3"/>
  <c r="AG70" i="3"/>
  <c r="AG67" i="3"/>
  <c r="AG64" i="3"/>
  <c r="AG61" i="3"/>
  <c r="AG54" i="3"/>
  <c r="AG51" i="3"/>
  <c r="AG48" i="3"/>
  <c r="AG45" i="3"/>
  <c r="AG37" i="3"/>
  <c r="AG29" i="3"/>
  <c r="AG21" i="3"/>
  <c r="AG17" i="3"/>
  <c r="AG13" i="3"/>
  <c r="AG86" i="3"/>
  <c r="AG83" i="3"/>
  <c r="AG74" i="3"/>
  <c r="AG56" i="3"/>
  <c r="AG53" i="3"/>
  <c r="AG46" i="3"/>
  <c r="AG42" i="3"/>
  <c r="AG41" i="3"/>
  <c r="AG39" i="3"/>
  <c r="AG33" i="3"/>
  <c r="AG32" i="3"/>
  <c r="AG31" i="3"/>
  <c r="AG26" i="3"/>
  <c r="AG23" i="3"/>
  <c r="AG16" i="3"/>
  <c r="AG72" i="3"/>
  <c r="AG69" i="3"/>
  <c r="AG62" i="3"/>
  <c r="AG44" i="3"/>
  <c r="AG38" i="3"/>
  <c r="AG35" i="3"/>
  <c r="AG28" i="3"/>
  <c r="AG25" i="3"/>
  <c r="AG22" i="3"/>
  <c r="AG19" i="3"/>
  <c r="AG99" i="3"/>
  <c r="AG91" i="3"/>
  <c r="AG52" i="3"/>
  <c r="AG50" i="3"/>
  <c r="AG49" i="3"/>
  <c r="AG40" i="3"/>
  <c r="AG18" i="3"/>
  <c r="AG68" i="3"/>
  <c r="AG66" i="3"/>
  <c r="AG65" i="3"/>
  <c r="AG30" i="3"/>
  <c r="AG27" i="3"/>
  <c r="AG20" i="3"/>
  <c r="AG14" i="3"/>
  <c r="AG78" i="3"/>
  <c r="AG60" i="3"/>
  <c r="AG57" i="3"/>
  <c r="AG43" i="3"/>
  <c r="AG34" i="3"/>
  <c r="AG24" i="3"/>
  <c r="AG73" i="3"/>
  <c r="AG58" i="3"/>
  <c r="AG76" i="3"/>
  <c r="AG36" i="3"/>
  <c r="AG15" i="3"/>
  <c r="AH12" i="3"/>
  <c r="AH112" i="3" l="1"/>
  <c r="AH111" i="3"/>
  <c r="AH107" i="3"/>
  <c r="AH103" i="3"/>
  <c r="AH99" i="3"/>
  <c r="AH95" i="3"/>
  <c r="AH91" i="3"/>
  <c r="AH109" i="3"/>
  <c r="AH105" i="3"/>
  <c r="AH101" i="3"/>
  <c r="AH97" i="3"/>
  <c r="AH108" i="3"/>
  <c r="AH100" i="3"/>
  <c r="AH92" i="3"/>
  <c r="AH88" i="3"/>
  <c r="AH84" i="3"/>
  <c r="AH80" i="3"/>
  <c r="AH110" i="3"/>
  <c r="AH102" i="3"/>
  <c r="AH94" i="3"/>
  <c r="AH87" i="3"/>
  <c r="AH83" i="3"/>
  <c r="AH79" i="3"/>
  <c r="AH104" i="3"/>
  <c r="AH86" i="3"/>
  <c r="AH78" i="3"/>
  <c r="AH74" i="3"/>
  <c r="AH70" i="3"/>
  <c r="AH66" i="3"/>
  <c r="AH62" i="3"/>
  <c r="AH58" i="3"/>
  <c r="AH54" i="3"/>
  <c r="AH50" i="3"/>
  <c r="AH46" i="3"/>
  <c r="AH90" i="3"/>
  <c r="AH81" i="3"/>
  <c r="AH76" i="3"/>
  <c r="AH73" i="3"/>
  <c r="AH60" i="3"/>
  <c r="AH57" i="3"/>
  <c r="AH44" i="3"/>
  <c r="AH43" i="3"/>
  <c r="AH40" i="3"/>
  <c r="AH36" i="3"/>
  <c r="AH32" i="3"/>
  <c r="AH28" i="3"/>
  <c r="AH24" i="3"/>
  <c r="AH20" i="3"/>
  <c r="AH16" i="3"/>
  <c r="AH98" i="3"/>
  <c r="AH96" i="3"/>
  <c r="AH85" i="3"/>
  <c r="AH72" i="3"/>
  <c r="AH71" i="3"/>
  <c r="AH69" i="3"/>
  <c r="AH64" i="3"/>
  <c r="AH61" i="3"/>
  <c r="AH51" i="3"/>
  <c r="AH38" i="3"/>
  <c r="AH35" i="3"/>
  <c r="AH29" i="3"/>
  <c r="AH25" i="3"/>
  <c r="AH22" i="3"/>
  <c r="AH19" i="3"/>
  <c r="AH13" i="3"/>
  <c r="AH82" i="3"/>
  <c r="AH77" i="3"/>
  <c r="AH67" i="3"/>
  <c r="AH59" i="3"/>
  <c r="AH52" i="3"/>
  <c r="AH49" i="3"/>
  <c r="AH34" i="3"/>
  <c r="AH18" i="3"/>
  <c r="AH68" i="3"/>
  <c r="AH65" i="3"/>
  <c r="AH47" i="3"/>
  <c r="AH37" i="3"/>
  <c r="AH30" i="3"/>
  <c r="AH27" i="3"/>
  <c r="AH14" i="3"/>
  <c r="AH106" i="3"/>
  <c r="AH63" i="3"/>
  <c r="AH48" i="3"/>
  <c r="AH45" i="3"/>
  <c r="AH42" i="3"/>
  <c r="AH41" i="3"/>
  <c r="AH39" i="3"/>
  <c r="AH33" i="3"/>
  <c r="AH31" i="3"/>
  <c r="AH93" i="3"/>
  <c r="AH75" i="3"/>
  <c r="AH21" i="3"/>
  <c r="AH26" i="3"/>
  <c r="AH23" i="3"/>
  <c r="AH89" i="3"/>
  <c r="AH53" i="3"/>
  <c r="AH17" i="3"/>
  <c r="AH15" i="3"/>
  <c r="AH56" i="3"/>
  <c r="AH55" i="3"/>
  <c r="G12" i="1"/>
  <c r="J6" i="1" l="1"/>
  <c r="H11" i="1" l="1"/>
  <c r="AI12" i="1" l="1"/>
  <c r="H72" i="1"/>
  <c r="H53" i="1"/>
  <c r="H37" i="1"/>
  <c r="H107" i="1"/>
  <c r="H64" i="1"/>
  <c r="H57" i="1"/>
  <c r="H45" i="1"/>
  <c r="H33" i="1"/>
  <c r="H91" i="1"/>
  <c r="H49" i="1"/>
  <c r="H68" i="1"/>
  <c r="H60" i="1"/>
  <c r="H103" i="1"/>
  <c r="H99" i="1"/>
  <c r="H95" i="1"/>
  <c r="H87" i="1"/>
  <c r="H83" i="1"/>
  <c r="H79" i="1"/>
  <c r="H19" i="1"/>
  <c r="H15" i="1"/>
  <c r="H88" i="1"/>
  <c r="H80" i="1"/>
  <c r="H38" i="1"/>
  <c r="H30" i="1"/>
  <c r="H16" i="1"/>
  <c r="H108" i="1"/>
  <c r="H92" i="1"/>
  <c r="H50" i="1"/>
  <c r="H65" i="1"/>
  <c r="H22" i="1"/>
  <c r="H69" i="1"/>
  <c r="H84" i="1"/>
  <c r="H76" i="1"/>
  <c r="H42" i="1"/>
  <c r="H34" i="1"/>
  <c r="H100" i="1"/>
  <c r="H58" i="1"/>
  <c r="H94" i="1"/>
  <c r="H52" i="1"/>
  <c r="H25" i="1"/>
  <c r="H86" i="1"/>
  <c r="H101" i="1"/>
  <c r="H98" i="1"/>
  <c r="H70" i="1"/>
  <c r="H56" i="1"/>
  <c r="H27" i="1"/>
  <c r="H20" i="1"/>
  <c r="H93" i="1"/>
  <c r="H29" i="1"/>
  <c r="H75" i="1"/>
  <c r="H66" i="1"/>
  <c r="H24" i="1"/>
  <c r="H77" i="1"/>
  <c r="H17" i="1"/>
  <c r="H13" i="1"/>
  <c r="H78" i="1"/>
  <c r="H36" i="1"/>
  <c r="H82" i="1"/>
  <c r="H54" i="1"/>
  <c r="H102" i="1"/>
  <c r="H74" i="1"/>
  <c r="H59" i="1"/>
  <c r="H44" i="1"/>
  <c r="H109" i="1"/>
  <c r="H97" i="1"/>
  <c r="H43" i="1"/>
  <c r="H81" i="1"/>
  <c r="H106" i="1"/>
  <c r="H48" i="1"/>
  <c r="H21" i="1"/>
  <c r="H14" i="1"/>
  <c r="H73" i="1"/>
  <c r="H61" i="1"/>
  <c r="H41" i="1"/>
  <c r="H104" i="1"/>
  <c r="H96" i="1"/>
  <c r="H90" i="1"/>
  <c r="H32" i="1"/>
  <c r="H63" i="1"/>
  <c r="H39" i="1"/>
  <c r="H71" i="1"/>
  <c r="H12" i="1"/>
  <c r="H26" i="1"/>
  <c r="H46" i="1"/>
  <c r="H40" i="1"/>
  <c r="H111" i="1"/>
  <c r="H67" i="1"/>
  <c r="H47" i="1"/>
  <c r="H23" i="1"/>
  <c r="H89" i="1"/>
  <c r="H62" i="1"/>
  <c r="H110" i="1"/>
  <c r="H51" i="1"/>
  <c r="H31" i="1"/>
  <c r="H35" i="1"/>
  <c r="H28" i="1"/>
  <c r="H18" i="1"/>
  <c r="H105" i="1"/>
  <c r="H55" i="1"/>
  <c r="H85" i="1"/>
  <c r="I11" i="1"/>
  <c r="I102" i="1" l="1"/>
  <c r="I94" i="1"/>
  <c r="I59" i="1"/>
  <c r="I52" i="1"/>
  <c r="I44" i="1"/>
  <c r="I86" i="1"/>
  <c r="I106" i="1"/>
  <c r="I98" i="1"/>
  <c r="I56" i="1"/>
  <c r="I48" i="1"/>
  <c r="I78" i="1"/>
  <c r="I36" i="1"/>
  <c r="I14" i="1"/>
  <c r="I90" i="1"/>
  <c r="I82" i="1"/>
  <c r="I40" i="1"/>
  <c r="I32" i="1"/>
  <c r="I18" i="1"/>
  <c r="I111" i="1"/>
  <c r="I71" i="1"/>
  <c r="I67" i="1"/>
  <c r="I63" i="1"/>
  <c r="I72" i="1"/>
  <c r="I109" i="1"/>
  <c r="I53" i="1"/>
  <c r="I37" i="1"/>
  <c r="I25" i="1"/>
  <c r="I107" i="1"/>
  <c r="I64" i="1"/>
  <c r="I57" i="1"/>
  <c r="I45" i="1"/>
  <c r="I33" i="1"/>
  <c r="I21" i="1"/>
  <c r="I91" i="1"/>
  <c r="I66" i="1"/>
  <c r="I30" i="1"/>
  <c r="I108" i="1"/>
  <c r="I50" i="1"/>
  <c r="I77" i="1"/>
  <c r="I17" i="1"/>
  <c r="I22" i="1"/>
  <c r="I69" i="1"/>
  <c r="I76" i="1"/>
  <c r="I34" i="1"/>
  <c r="I13" i="1"/>
  <c r="I93" i="1"/>
  <c r="I29" i="1"/>
  <c r="I74" i="1"/>
  <c r="I38" i="1"/>
  <c r="I16" i="1"/>
  <c r="I28" i="1"/>
  <c r="I97" i="1"/>
  <c r="I43" i="1"/>
  <c r="I81" i="1"/>
  <c r="I84" i="1"/>
  <c r="I42" i="1"/>
  <c r="I20" i="1"/>
  <c r="I41" i="1"/>
  <c r="I75" i="1"/>
  <c r="I80" i="1"/>
  <c r="I24" i="1"/>
  <c r="I89" i="1"/>
  <c r="I62" i="1"/>
  <c r="I105" i="1"/>
  <c r="I65" i="1"/>
  <c r="I100" i="1"/>
  <c r="I49" i="1"/>
  <c r="I68" i="1"/>
  <c r="I103" i="1"/>
  <c r="I83" i="1"/>
  <c r="I39" i="1"/>
  <c r="I19" i="1"/>
  <c r="I95" i="1"/>
  <c r="I92" i="1"/>
  <c r="I70" i="1"/>
  <c r="I88" i="1"/>
  <c r="I85" i="1"/>
  <c r="I110" i="1"/>
  <c r="I54" i="1"/>
  <c r="I46" i="1"/>
  <c r="I87" i="1"/>
  <c r="I47" i="1"/>
  <c r="I23" i="1"/>
  <c r="I61" i="1"/>
  <c r="I96" i="1"/>
  <c r="I31" i="1"/>
  <c r="I101" i="1"/>
  <c r="I27" i="1"/>
  <c r="I58" i="1"/>
  <c r="I79" i="1"/>
  <c r="I73" i="1"/>
  <c r="I104" i="1"/>
  <c r="I51" i="1"/>
  <c r="I26" i="1"/>
  <c r="I99" i="1"/>
  <c r="I35" i="1"/>
  <c r="I15" i="1"/>
  <c r="I60" i="1"/>
  <c r="I55" i="1"/>
  <c r="I12" i="1"/>
  <c r="J11" i="1"/>
  <c r="K11" i="1" l="1"/>
  <c r="J74" i="1"/>
  <c r="J66" i="1"/>
  <c r="J97" i="1"/>
  <c r="J77" i="1"/>
  <c r="J17" i="1"/>
  <c r="J43" i="1"/>
  <c r="J22" i="1"/>
  <c r="J101" i="1"/>
  <c r="J89" i="1"/>
  <c r="J81" i="1"/>
  <c r="J70" i="1"/>
  <c r="J62" i="1"/>
  <c r="J13" i="1"/>
  <c r="J105" i="1"/>
  <c r="J93" i="1"/>
  <c r="J85" i="1"/>
  <c r="J110" i="1"/>
  <c r="J26" i="1"/>
  <c r="J55" i="1"/>
  <c r="J51" i="1"/>
  <c r="J47" i="1"/>
  <c r="J39" i="1"/>
  <c r="J35" i="1"/>
  <c r="J31" i="1"/>
  <c r="J102" i="1"/>
  <c r="J94" i="1"/>
  <c r="J59" i="1"/>
  <c r="J52" i="1"/>
  <c r="J44" i="1"/>
  <c r="J24" i="1"/>
  <c r="J28" i="1"/>
  <c r="J86" i="1"/>
  <c r="J106" i="1"/>
  <c r="J98" i="1"/>
  <c r="J56" i="1"/>
  <c r="J48" i="1"/>
  <c r="J20" i="1"/>
  <c r="J78" i="1"/>
  <c r="J58" i="1"/>
  <c r="J36" i="1"/>
  <c r="J14" i="1"/>
  <c r="J38" i="1"/>
  <c r="J16" i="1"/>
  <c r="J109" i="1"/>
  <c r="J37" i="1"/>
  <c r="J84" i="1"/>
  <c r="J42" i="1"/>
  <c r="J27" i="1"/>
  <c r="J75" i="1"/>
  <c r="J80" i="1"/>
  <c r="J45" i="1"/>
  <c r="J21" i="1"/>
  <c r="J82" i="1"/>
  <c r="J88" i="1"/>
  <c r="J92" i="1"/>
  <c r="J72" i="1"/>
  <c r="J65" i="1"/>
  <c r="J53" i="1"/>
  <c r="J25" i="1"/>
  <c r="J100" i="1"/>
  <c r="J108" i="1"/>
  <c r="J107" i="1"/>
  <c r="J69" i="1"/>
  <c r="J73" i="1"/>
  <c r="J61" i="1"/>
  <c r="J29" i="1"/>
  <c r="J104" i="1"/>
  <c r="J96" i="1"/>
  <c r="J90" i="1"/>
  <c r="J32" i="1"/>
  <c r="J103" i="1"/>
  <c r="J83" i="1"/>
  <c r="J63" i="1"/>
  <c r="J19" i="1"/>
  <c r="J79" i="1"/>
  <c r="J41" i="1"/>
  <c r="J60" i="1"/>
  <c r="J54" i="1"/>
  <c r="J46" i="1"/>
  <c r="J40" i="1"/>
  <c r="J111" i="1"/>
  <c r="J87" i="1"/>
  <c r="J67" i="1"/>
  <c r="J12" i="1"/>
  <c r="J33" i="1"/>
  <c r="J76" i="1"/>
  <c r="J34" i="1"/>
  <c r="J49" i="1"/>
  <c r="J95" i="1"/>
  <c r="J30" i="1"/>
  <c r="J57" i="1"/>
  <c r="J91" i="1"/>
  <c r="J99" i="1"/>
  <c r="J23" i="1"/>
  <c r="J15" i="1"/>
  <c r="J68" i="1"/>
  <c r="J18" i="1"/>
  <c r="J71" i="1"/>
  <c r="J64" i="1"/>
  <c r="J50" i="1"/>
  <c r="L11" i="1"/>
  <c r="L102" i="1" l="1"/>
  <c r="L94" i="1"/>
  <c r="L59" i="1"/>
  <c r="L52" i="1"/>
  <c r="L44" i="1"/>
  <c r="L109" i="1"/>
  <c r="L86" i="1"/>
  <c r="L106" i="1"/>
  <c r="L98" i="1"/>
  <c r="L56" i="1"/>
  <c r="L48" i="1"/>
  <c r="L78" i="1"/>
  <c r="L36" i="1"/>
  <c r="L14" i="1"/>
  <c r="L110" i="1"/>
  <c r="L90" i="1"/>
  <c r="L82" i="1"/>
  <c r="L40" i="1"/>
  <c r="L32" i="1"/>
  <c r="L18" i="1"/>
  <c r="L71" i="1"/>
  <c r="L67" i="1"/>
  <c r="L63" i="1"/>
  <c r="L72" i="1"/>
  <c r="L53" i="1"/>
  <c r="L37" i="1"/>
  <c r="L25" i="1"/>
  <c r="L107" i="1"/>
  <c r="L64" i="1"/>
  <c r="L57" i="1"/>
  <c r="L45" i="1"/>
  <c r="L33" i="1"/>
  <c r="L21" i="1"/>
  <c r="L91" i="1"/>
  <c r="L80" i="1"/>
  <c r="L89" i="1"/>
  <c r="L62" i="1"/>
  <c r="L105" i="1"/>
  <c r="L85" i="1"/>
  <c r="L41" i="1"/>
  <c r="L88" i="1"/>
  <c r="L92" i="1"/>
  <c r="L65" i="1"/>
  <c r="L101" i="1"/>
  <c r="L70" i="1"/>
  <c r="L27" i="1"/>
  <c r="L100" i="1"/>
  <c r="L93" i="1"/>
  <c r="L29" i="1"/>
  <c r="L66" i="1"/>
  <c r="L30" i="1"/>
  <c r="L108" i="1"/>
  <c r="L50" i="1"/>
  <c r="L28" i="1"/>
  <c r="L77" i="1"/>
  <c r="L17" i="1"/>
  <c r="L22" i="1"/>
  <c r="L69" i="1"/>
  <c r="L76" i="1"/>
  <c r="L34" i="1"/>
  <c r="L20" i="1"/>
  <c r="L13" i="1"/>
  <c r="L58" i="1"/>
  <c r="L16" i="1"/>
  <c r="L26" i="1"/>
  <c r="L103" i="1"/>
  <c r="L83" i="1"/>
  <c r="L55" i="1"/>
  <c r="L35" i="1"/>
  <c r="L19" i="1"/>
  <c r="L43" i="1"/>
  <c r="L74" i="1"/>
  <c r="L81" i="1"/>
  <c r="L73" i="1"/>
  <c r="L61" i="1"/>
  <c r="L104" i="1"/>
  <c r="L96" i="1"/>
  <c r="L60" i="1"/>
  <c r="L87" i="1"/>
  <c r="L39" i="1"/>
  <c r="L42" i="1"/>
  <c r="L49" i="1"/>
  <c r="L75" i="1"/>
  <c r="L68" i="1"/>
  <c r="L46" i="1"/>
  <c r="L95" i="1"/>
  <c r="L23" i="1"/>
  <c r="L24" i="1"/>
  <c r="L97" i="1"/>
  <c r="L84" i="1"/>
  <c r="L111" i="1"/>
  <c r="L47" i="1"/>
  <c r="L38" i="1"/>
  <c r="L54" i="1"/>
  <c r="L79" i="1"/>
  <c r="L31" i="1"/>
  <c r="L15" i="1"/>
  <c r="L12" i="1"/>
  <c r="L99" i="1"/>
  <c r="L51" i="1"/>
  <c r="K72" i="1"/>
  <c r="K53" i="1"/>
  <c r="K37" i="1"/>
  <c r="K107" i="1"/>
  <c r="K64" i="1"/>
  <c r="K57" i="1"/>
  <c r="K45" i="1"/>
  <c r="K33" i="1"/>
  <c r="K91" i="1"/>
  <c r="K58" i="1"/>
  <c r="K49" i="1"/>
  <c r="K75" i="1"/>
  <c r="K68" i="1"/>
  <c r="K60" i="1"/>
  <c r="K103" i="1"/>
  <c r="K99" i="1"/>
  <c r="K95" i="1"/>
  <c r="K87" i="1"/>
  <c r="K83" i="1"/>
  <c r="K79" i="1"/>
  <c r="K19" i="1"/>
  <c r="K15" i="1"/>
  <c r="K12" i="1"/>
  <c r="K88" i="1"/>
  <c r="K80" i="1"/>
  <c r="K38" i="1"/>
  <c r="K30" i="1"/>
  <c r="K16" i="1"/>
  <c r="K108" i="1"/>
  <c r="K92" i="1"/>
  <c r="K50" i="1"/>
  <c r="K65" i="1"/>
  <c r="K69" i="1"/>
  <c r="K84" i="1"/>
  <c r="K76" i="1"/>
  <c r="K42" i="1"/>
  <c r="K34" i="1"/>
  <c r="K100" i="1"/>
  <c r="K102" i="1"/>
  <c r="K74" i="1"/>
  <c r="K59" i="1"/>
  <c r="K44" i="1"/>
  <c r="K24" i="1"/>
  <c r="K97" i="1"/>
  <c r="K43" i="1"/>
  <c r="K22" i="1"/>
  <c r="K81" i="1"/>
  <c r="K21" i="1"/>
  <c r="K106" i="1"/>
  <c r="K48" i="1"/>
  <c r="K85" i="1"/>
  <c r="K110" i="1"/>
  <c r="K109" i="1"/>
  <c r="K25" i="1"/>
  <c r="K89" i="1"/>
  <c r="K62" i="1"/>
  <c r="K14" i="1"/>
  <c r="K105" i="1"/>
  <c r="K93" i="1"/>
  <c r="K41" i="1"/>
  <c r="K94" i="1"/>
  <c r="K52" i="1"/>
  <c r="K86" i="1"/>
  <c r="K101" i="1"/>
  <c r="K98" i="1"/>
  <c r="K70" i="1"/>
  <c r="K56" i="1"/>
  <c r="K27" i="1"/>
  <c r="K66" i="1"/>
  <c r="K36" i="1"/>
  <c r="K111" i="1"/>
  <c r="K55" i="1"/>
  <c r="K35" i="1"/>
  <c r="K67" i="1"/>
  <c r="K71" i="1"/>
  <c r="K77" i="1"/>
  <c r="K17" i="1"/>
  <c r="K13" i="1"/>
  <c r="K78" i="1"/>
  <c r="K29" i="1"/>
  <c r="K32" i="1"/>
  <c r="K26" i="1"/>
  <c r="K63" i="1"/>
  <c r="K39" i="1"/>
  <c r="K46" i="1"/>
  <c r="K40" i="1"/>
  <c r="K47" i="1"/>
  <c r="K23" i="1"/>
  <c r="K61" i="1"/>
  <c r="K31" i="1"/>
  <c r="K20" i="1"/>
  <c r="K54" i="1"/>
  <c r="K28" i="1"/>
  <c r="K73" i="1"/>
  <c r="K104" i="1"/>
  <c r="K90" i="1"/>
  <c r="K18" i="1"/>
  <c r="K51" i="1"/>
  <c r="K96" i="1"/>
  <c r="K82" i="1"/>
  <c r="M11" i="1"/>
  <c r="M74" i="1" l="1"/>
  <c r="M66" i="1"/>
  <c r="M24" i="1"/>
  <c r="M97" i="1"/>
  <c r="M77" i="1"/>
  <c r="M17" i="1"/>
  <c r="M43" i="1"/>
  <c r="M101" i="1"/>
  <c r="M89" i="1"/>
  <c r="M81" i="1"/>
  <c r="M70" i="1"/>
  <c r="M62" i="1"/>
  <c r="M20" i="1"/>
  <c r="M13" i="1"/>
  <c r="M58" i="1"/>
  <c r="M105" i="1"/>
  <c r="M93" i="1"/>
  <c r="M85" i="1"/>
  <c r="M75" i="1"/>
  <c r="M55" i="1"/>
  <c r="M51" i="1"/>
  <c r="M47" i="1"/>
  <c r="M39" i="1"/>
  <c r="M35" i="1"/>
  <c r="M31" i="1"/>
  <c r="M102" i="1"/>
  <c r="M94" i="1"/>
  <c r="M59" i="1"/>
  <c r="M52" i="1"/>
  <c r="M44" i="1"/>
  <c r="M86" i="1"/>
  <c r="M106" i="1"/>
  <c r="M98" i="1"/>
  <c r="M56" i="1"/>
  <c r="M48" i="1"/>
  <c r="M27" i="1"/>
  <c r="M78" i="1"/>
  <c r="M36" i="1"/>
  <c r="M14" i="1"/>
  <c r="M88" i="1"/>
  <c r="M92" i="1"/>
  <c r="M72" i="1"/>
  <c r="M28" i="1"/>
  <c r="M65" i="1"/>
  <c r="M53" i="1"/>
  <c r="M25" i="1"/>
  <c r="M100" i="1"/>
  <c r="M110" i="1"/>
  <c r="M68" i="1"/>
  <c r="M30" i="1"/>
  <c r="M108" i="1"/>
  <c r="M50" i="1"/>
  <c r="M107" i="1"/>
  <c r="M64" i="1"/>
  <c r="M22" i="1"/>
  <c r="M69" i="1"/>
  <c r="M57" i="1"/>
  <c r="M33" i="1"/>
  <c r="M91" i="1"/>
  <c r="M76" i="1"/>
  <c r="M34" i="1"/>
  <c r="M29" i="1"/>
  <c r="M82" i="1"/>
  <c r="M38" i="1"/>
  <c r="M16" i="1"/>
  <c r="M37" i="1"/>
  <c r="M84" i="1"/>
  <c r="M42" i="1"/>
  <c r="M41" i="1"/>
  <c r="M60" i="1"/>
  <c r="M32" i="1"/>
  <c r="M26" i="1"/>
  <c r="M99" i="1"/>
  <c r="M79" i="1"/>
  <c r="M63" i="1"/>
  <c r="M15" i="1"/>
  <c r="M12" i="1"/>
  <c r="M109" i="1"/>
  <c r="M61" i="1"/>
  <c r="M104" i="1"/>
  <c r="M96" i="1"/>
  <c r="M80" i="1"/>
  <c r="M21" i="1"/>
  <c r="M49" i="1"/>
  <c r="M40" i="1"/>
  <c r="M103" i="1"/>
  <c r="M83" i="1"/>
  <c r="M67" i="1"/>
  <c r="M23" i="1"/>
  <c r="M19" i="1"/>
  <c r="M46" i="1"/>
  <c r="M87" i="1"/>
  <c r="M73" i="1"/>
  <c r="M111" i="1"/>
  <c r="M95" i="1"/>
  <c r="M45" i="1"/>
  <c r="M90" i="1"/>
  <c r="M54" i="1"/>
  <c r="M18" i="1"/>
  <c r="M71" i="1"/>
  <c r="N11" i="1"/>
  <c r="O11" i="1" l="1"/>
  <c r="N88" i="1"/>
  <c r="N80" i="1"/>
  <c r="N38" i="1"/>
  <c r="N30" i="1"/>
  <c r="N16" i="1"/>
  <c r="N108" i="1"/>
  <c r="N92" i="1"/>
  <c r="N50" i="1"/>
  <c r="N109" i="1"/>
  <c r="N65" i="1"/>
  <c r="N69" i="1"/>
  <c r="N84" i="1"/>
  <c r="N76" i="1"/>
  <c r="N42" i="1"/>
  <c r="N34" i="1"/>
  <c r="N100" i="1"/>
  <c r="N73" i="1"/>
  <c r="N61" i="1"/>
  <c r="N41" i="1"/>
  <c r="N104" i="1"/>
  <c r="N96" i="1"/>
  <c r="N54" i="1"/>
  <c r="N46" i="1"/>
  <c r="N74" i="1"/>
  <c r="N66" i="1"/>
  <c r="N97" i="1"/>
  <c r="N77" i="1"/>
  <c r="N17" i="1"/>
  <c r="N43" i="1"/>
  <c r="N101" i="1"/>
  <c r="N89" i="1"/>
  <c r="N81" i="1"/>
  <c r="N70" i="1"/>
  <c r="N62" i="1"/>
  <c r="N13" i="1"/>
  <c r="N107" i="1"/>
  <c r="N64" i="1"/>
  <c r="N57" i="1"/>
  <c r="N33" i="1"/>
  <c r="N91" i="1"/>
  <c r="N20" i="1"/>
  <c r="N78" i="1"/>
  <c r="N58" i="1"/>
  <c r="N36" i="1"/>
  <c r="N93" i="1"/>
  <c r="N68" i="1"/>
  <c r="N102" i="1"/>
  <c r="N59" i="1"/>
  <c r="N44" i="1"/>
  <c r="N24" i="1"/>
  <c r="N28" i="1"/>
  <c r="N37" i="1"/>
  <c r="N106" i="1"/>
  <c r="N48" i="1"/>
  <c r="N105" i="1"/>
  <c r="N29" i="1"/>
  <c r="N110" i="1"/>
  <c r="N75" i="1"/>
  <c r="N45" i="1"/>
  <c r="N21" i="1"/>
  <c r="N14" i="1"/>
  <c r="N53" i="1"/>
  <c r="N56" i="1"/>
  <c r="N27" i="1"/>
  <c r="N82" i="1"/>
  <c r="N99" i="1"/>
  <c r="N79" i="1"/>
  <c r="N39" i="1"/>
  <c r="N15" i="1"/>
  <c r="N86" i="1"/>
  <c r="N98" i="1"/>
  <c r="N85" i="1"/>
  <c r="N95" i="1"/>
  <c r="N55" i="1"/>
  <c r="N94" i="1"/>
  <c r="N52" i="1"/>
  <c r="N90" i="1"/>
  <c r="N32" i="1"/>
  <c r="N103" i="1"/>
  <c r="N83" i="1"/>
  <c r="N63" i="1"/>
  <c r="N47" i="1"/>
  <c r="N19" i="1"/>
  <c r="N87" i="1"/>
  <c r="N51" i="1"/>
  <c r="N72" i="1"/>
  <c r="N26" i="1"/>
  <c r="N25" i="1"/>
  <c r="N22" i="1"/>
  <c r="N60" i="1"/>
  <c r="N40" i="1"/>
  <c r="N67" i="1"/>
  <c r="N31" i="1"/>
  <c r="N12" i="1"/>
  <c r="N23" i="1"/>
  <c r="N49" i="1"/>
  <c r="N18" i="1"/>
  <c r="N111" i="1"/>
  <c r="N71" i="1"/>
  <c r="N35" i="1"/>
  <c r="P11" i="1"/>
  <c r="P74" i="1" l="1"/>
  <c r="P66" i="1"/>
  <c r="P97" i="1"/>
  <c r="P77" i="1"/>
  <c r="P17" i="1"/>
  <c r="P43" i="1"/>
  <c r="P101" i="1"/>
  <c r="P89" i="1"/>
  <c r="P81" i="1"/>
  <c r="P70" i="1"/>
  <c r="P62" i="1"/>
  <c r="P27" i="1"/>
  <c r="P13" i="1"/>
  <c r="P58" i="1"/>
  <c r="P105" i="1"/>
  <c r="P93" i="1"/>
  <c r="P85" i="1"/>
  <c r="P55" i="1"/>
  <c r="P51" i="1"/>
  <c r="P47" i="1"/>
  <c r="P39" i="1"/>
  <c r="P35" i="1"/>
  <c r="P31" i="1"/>
  <c r="P23" i="1"/>
  <c r="P102" i="1"/>
  <c r="P94" i="1"/>
  <c r="P59" i="1"/>
  <c r="P52" i="1"/>
  <c r="P44" i="1"/>
  <c r="P86" i="1"/>
  <c r="P106" i="1"/>
  <c r="P98" i="1"/>
  <c r="P56" i="1"/>
  <c r="P48" i="1"/>
  <c r="P78" i="1"/>
  <c r="P36" i="1"/>
  <c r="P14" i="1"/>
  <c r="P38" i="1"/>
  <c r="P16" i="1"/>
  <c r="P72" i="1"/>
  <c r="P28" i="1"/>
  <c r="P109" i="1"/>
  <c r="P53" i="1"/>
  <c r="P21" i="1"/>
  <c r="P84" i="1"/>
  <c r="P42" i="1"/>
  <c r="P73" i="1"/>
  <c r="P61" i="1"/>
  <c r="P104" i="1"/>
  <c r="P96" i="1"/>
  <c r="P68" i="1"/>
  <c r="P80" i="1"/>
  <c r="P25" i="1"/>
  <c r="P107" i="1"/>
  <c r="P64" i="1"/>
  <c r="P57" i="1"/>
  <c r="P33" i="1"/>
  <c r="P91" i="1"/>
  <c r="P20" i="1"/>
  <c r="P41" i="1"/>
  <c r="P75" i="1"/>
  <c r="P88" i="1"/>
  <c r="P24" i="1"/>
  <c r="P92" i="1"/>
  <c r="P65" i="1"/>
  <c r="P37" i="1"/>
  <c r="P100" i="1"/>
  <c r="P54" i="1"/>
  <c r="P99" i="1"/>
  <c r="P79" i="1"/>
  <c r="P15" i="1"/>
  <c r="P12" i="1"/>
  <c r="P22" i="1"/>
  <c r="P45" i="1"/>
  <c r="P76" i="1"/>
  <c r="P34" i="1"/>
  <c r="P90" i="1"/>
  <c r="P82" i="1"/>
  <c r="P32" i="1"/>
  <c r="P26" i="1"/>
  <c r="P103" i="1"/>
  <c r="P83" i="1"/>
  <c r="P63" i="1"/>
  <c r="P19" i="1"/>
  <c r="P60" i="1"/>
  <c r="P46" i="1"/>
  <c r="P18" i="1"/>
  <c r="P95" i="1"/>
  <c r="P30" i="1"/>
  <c r="P50" i="1"/>
  <c r="P29" i="1"/>
  <c r="P40" i="1"/>
  <c r="P87" i="1"/>
  <c r="P67" i="1"/>
  <c r="P108" i="1"/>
  <c r="P69" i="1"/>
  <c r="P49" i="1"/>
  <c r="P111" i="1"/>
  <c r="P71" i="1"/>
  <c r="P110" i="1"/>
  <c r="O102" i="1"/>
  <c r="O94" i="1"/>
  <c r="O59" i="1"/>
  <c r="O52" i="1"/>
  <c r="O44" i="1"/>
  <c r="O24" i="1"/>
  <c r="O109" i="1"/>
  <c r="O25" i="1"/>
  <c r="O86" i="1"/>
  <c r="O21" i="1"/>
  <c r="O106" i="1"/>
  <c r="O98" i="1"/>
  <c r="O56" i="1"/>
  <c r="O48" i="1"/>
  <c r="O20" i="1"/>
  <c r="O78" i="1"/>
  <c r="O36" i="1"/>
  <c r="O14" i="1"/>
  <c r="O110" i="1"/>
  <c r="O90" i="1"/>
  <c r="O82" i="1"/>
  <c r="O40" i="1"/>
  <c r="O32" i="1"/>
  <c r="O18" i="1"/>
  <c r="O111" i="1"/>
  <c r="O71" i="1"/>
  <c r="O67" i="1"/>
  <c r="O63" i="1"/>
  <c r="O12" i="1"/>
  <c r="O72" i="1"/>
  <c r="O53" i="1"/>
  <c r="O37" i="1"/>
  <c r="O107" i="1"/>
  <c r="O64" i="1"/>
  <c r="O57" i="1"/>
  <c r="O45" i="1"/>
  <c r="O33" i="1"/>
  <c r="O91" i="1"/>
  <c r="O58" i="1"/>
  <c r="O66" i="1"/>
  <c r="O38" i="1"/>
  <c r="O16" i="1"/>
  <c r="O77" i="1"/>
  <c r="O17" i="1"/>
  <c r="O84" i="1"/>
  <c r="O42" i="1"/>
  <c r="O13" i="1"/>
  <c r="O73" i="1"/>
  <c r="O61" i="1"/>
  <c r="O29" i="1"/>
  <c r="O104" i="1"/>
  <c r="O96" i="1"/>
  <c r="O68" i="1"/>
  <c r="O80" i="1"/>
  <c r="O74" i="1"/>
  <c r="O97" i="1"/>
  <c r="O43" i="1"/>
  <c r="O22" i="1"/>
  <c r="O81" i="1"/>
  <c r="O85" i="1"/>
  <c r="O88" i="1"/>
  <c r="O92" i="1"/>
  <c r="O28" i="1"/>
  <c r="O65" i="1"/>
  <c r="O89" i="1"/>
  <c r="O62" i="1"/>
  <c r="O100" i="1"/>
  <c r="O105" i="1"/>
  <c r="O93" i="1"/>
  <c r="O76" i="1"/>
  <c r="O34" i="1"/>
  <c r="O60" i="1"/>
  <c r="O99" i="1"/>
  <c r="O79" i="1"/>
  <c r="O51" i="1"/>
  <c r="O31" i="1"/>
  <c r="O15" i="1"/>
  <c r="O41" i="1"/>
  <c r="O30" i="1"/>
  <c r="O50" i="1"/>
  <c r="O49" i="1"/>
  <c r="O26" i="1"/>
  <c r="O103" i="1"/>
  <c r="O83" i="1"/>
  <c r="O55" i="1"/>
  <c r="O35" i="1"/>
  <c r="O19" i="1"/>
  <c r="O69" i="1"/>
  <c r="O70" i="1"/>
  <c r="O27" i="1"/>
  <c r="O87" i="1"/>
  <c r="O39" i="1"/>
  <c r="O46" i="1"/>
  <c r="O108" i="1"/>
  <c r="O101" i="1"/>
  <c r="O75" i="1"/>
  <c r="O54" i="1"/>
  <c r="O23" i="1"/>
  <c r="O95" i="1"/>
  <c r="O47" i="1"/>
  <c r="Q11" i="1"/>
  <c r="Q88" i="1" l="1"/>
  <c r="Q80" i="1"/>
  <c r="Q38" i="1"/>
  <c r="Q30" i="1"/>
  <c r="Q24" i="1"/>
  <c r="Q16" i="1"/>
  <c r="Q108" i="1"/>
  <c r="Q92" i="1"/>
  <c r="Q50" i="1"/>
  <c r="Q65" i="1"/>
  <c r="Q22" i="1"/>
  <c r="Q69" i="1"/>
  <c r="Q84" i="1"/>
  <c r="Q76" i="1"/>
  <c r="Q42" i="1"/>
  <c r="Q34" i="1"/>
  <c r="Q27" i="1"/>
  <c r="Q20" i="1"/>
  <c r="Q100" i="1"/>
  <c r="Q73" i="1"/>
  <c r="Q61" i="1"/>
  <c r="Q104" i="1"/>
  <c r="Q96" i="1"/>
  <c r="Q54" i="1"/>
  <c r="Q46" i="1"/>
  <c r="Q26" i="1"/>
  <c r="Q23" i="1"/>
  <c r="Q74" i="1"/>
  <c r="Q66" i="1"/>
  <c r="Q109" i="1"/>
  <c r="Q97" i="1"/>
  <c r="Q77" i="1"/>
  <c r="Q17" i="1"/>
  <c r="Q43" i="1"/>
  <c r="Q101" i="1"/>
  <c r="Q89" i="1"/>
  <c r="Q81" i="1"/>
  <c r="Q70" i="1"/>
  <c r="Q62" i="1"/>
  <c r="Q13" i="1"/>
  <c r="Q105" i="1"/>
  <c r="Q45" i="1"/>
  <c r="Q21" i="1"/>
  <c r="Q78" i="1"/>
  <c r="Q36" i="1"/>
  <c r="Q85" i="1"/>
  <c r="Q49" i="1"/>
  <c r="Q60" i="1"/>
  <c r="Q102" i="1"/>
  <c r="Q59" i="1"/>
  <c r="Q44" i="1"/>
  <c r="Q72" i="1"/>
  <c r="Q53" i="1"/>
  <c r="Q25" i="1"/>
  <c r="Q106" i="1"/>
  <c r="Q48" i="1"/>
  <c r="Q58" i="1"/>
  <c r="Q93" i="1"/>
  <c r="Q110" i="1"/>
  <c r="Q68" i="1"/>
  <c r="Q107" i="1"/>
  <c r="Q64" i="1"/>
  <c r="Q57" i="1"/>
  <c r="Q33" i="1"/>
  <c r="Q91" i="1"/>
  <c r="Q14" i="1"/>
  <c r="Q94" i="1"/>
  <c r="Q52" i="1"/>
  <c r="Q111" i="1"/>
  <c r="Q95" i="1"/>
  <c r="Q55" i="1"/>
  <c r="Q35" i="1"/>
  <c r="Q67" i="1"/>
  <c r="Q19" i="1"/>
  <c r="Q90" i="1"/>
  <c r="Q75" i="1"/>
  <c r="Q18" i="1"/>
  <c r="Q51" i="1"/>
  <c r="Q28" i="1"/>
  <c r="Q29" i="1"/>
  <c r="Q32" i="1"/>
  <c r="Q99" i="1"/>
  <c r="Q79" i="1"/>
  <c r="Q63" i="1"/>
  <c r="Q39" i="1"/>
  <c r="Q15" i="1"/>
  <c r="Q12" i="1"/>
  <c r="Q98" i="1"/>
  <c r="Q41" i="1"/>
  <c r="Q40" i="1"/>
  <c r="Q83" i="1"/>
  <c r="Q47" i="1"/>
  <c r="Q87" i="1"/>
  <c r="Q86" i="1"/>
  <c r="Q103" i="1"/>
  <c r="Q37" i="1"/>
  <c r="Q56" i="1"/>
  <c r="Q82" i="1"/>
  <c r="Q71" i="1"/>
  <c r="Q31" i="1"/>
  <c r="R11" i="1"/>
  <c r="R72" i="1" l="1"/>
  <c r="R53" i="1"/>
  <c r="R37" i="1"/>
  <c r="R25" i="1"/>
  <c r="R107" i="1"/>
  <c r="R64" i="1"/>
  <c r="R57" i="1"/>
  <c r="R45" i="1"/>
  <c r="R33" i="1"/>
  <c r="R21" i="1"/>
  <c r="R91" i="1"/>
  <c r="R49" i="1"/>
  <c r="R75" i="1"/>
  <c r="R68" i="1"/>
  <c r="R60" i="1"/>
  <c r="R103" i="1"/>
  <c r="R99" i="1"/>
  <c r="R95" i="1"/>
  <c r="R87" i="1"/>
  <c r="R83" i="1"/>
  <c r="R79" i="1"/>
  <c r="R19" i="1"/>
  <c r="R15" i="1"/>
  <c r="R88" i="1"/>
  <c r="R80" i="1"/>
  <c r="R38" i="1"/>
  <c r="R30" i="1"/>
  <c r="R16" i="1"/>
  <c r="R108" i="1"/>
  <c r="R92" i="1"/>
  <c r="R50" i="1"/>
  <c r="R109" i="1"/>
  <c r="R65" i="1"/>
  <c r="R22" i="1"/>
  <c r="R69" i="1"/>
  <c r="R84" i="1"/>
  <c r="R76" i="1"/>
  <c r="R42" i="1"/>
  <c r="R34" i="1"/>
  <c r="R100" i="1"/>
  <c r="R94" i="1"/>
  <c r="R74" i="1"/>
  <c r="R52" i="1"/>
  <c r="R97" i="1"/>
  <c r="R86" i="1"/>
  <c r="R43" i="1"/>
  <c r="R81" i="1"/>
  <c r="R98" i="1"/>
  <c r="R56" i="1"/>
  <c r="R85" i="1"/>
  <c r="R90" i="1"/>
  <c r="R89" i="1"/>
  <c r="R62" i="1"/>
  <c r="R27" i="1"/>
  <c r="R20" i="1"/>
  <c r="R78" i="1"/>
  <c r="R36" i="1"/>
  <c r="R93" i="1"/>
  <c r="R41" i="1"/>
  <c r="R102" i="1"/>
  <c r="R59" i="1"/>
  <c r="R44" i="1"/>
  <c r="R24" i="1"/>
  <c r="R28" i="1"/>
  <c r="R101" i="1"/>
  <c r="R106" i="1"/>
  <c r="R70" i="1"/>
  <c r="R48" i="1"/>
  <c r="R58" i="1"/>
  <c r="R105" i="1"/>
  <c r="R29" i="1"/>
  <c r="R110" i="1"/>
  <c r="R18" i="1"/>
  <c r="R71" i="1"/>
  <c r="R55" i="1"/>
  <c r="R35" i="1"/>
  <c r="R23" i="1"/>
  <c r="R26" i="1"/>
  <c r="R67" i="1"/>
  <c r="R73" i="1"/>
  <c r="R61" i="1"/>
  <c r="R104" i="1"/>
  <c r="R96" i="1"/>
  <c r="R82" i="1"/>
  <c r="R39" i="1"/>
  <c r="R66" i="1"/>
  <c r="R54" i="1"/>
  <c r="R63" i="1"/>
  <c r="R77" i="1"/>
  <c r="R17" i="1"/>
  <c r="R31" i="1"/>
  <c r="R12" i="1"/>
  <c r="R14" i="1"/>
  <c r="R46" i="1"/>
  <c r="R32" i="1"/>
  <c r="R111" i="1"/>
  <c r="R47" i="1"/>
  <c r="R40" i="1"/>
  <c r="R51" i="1"/>
  <c r="R13" i="1"/>
  <c r="S11" i="1"/>
  <c r="S74" i="1" l="1"/>
  <c r="S66" i="1"/>
  <c r="S28" i="1"/>
  <c r="S97" i="1"/>
  <c r="S77" i="1"/>
  <c r="S25" i="1"/>
  <c r="S17" i="1"/>
  <c r="S43" i="1"/>
  <c r="S22" i="1"/>
  <c r="S101" i="1"/>
  <c r="S89" i="1"/>
  <c r="S81" i="1"/>
  <c r="S21" i="1"/>
  <c r="S70" i="1"/>
  <c r="S62" i="1"/>
  <c r="S27" i="1"/>
  <c r="S13" i="1"/>
  <c r="S105" i="1"/>
  <c r="S93" i="1"/>
  <c r="S85" i="1"/>
  <c r="S41" i="1"/>
  <c r="S29" i="1"/>
  <c r="S75" i="1"/>
  <c r="S26" i="1"/>
  <c r="S55" i="1"/>
  <c r="S51" i="1"/>
  <c r="S47" i="1"/>
  <c r="S39" i="1"/>
  <c r="S35" i="1"/>
  <c r="S31" i="1"/>
  <c r="S23" i="1"/>
  <c r="S12" i="1"/>
  <c r="S102" i="1"/>
  <c r="S94" i="1"/>
  <c r="S59" i="1"/>
  <c r="S52" i="1"/>
  <c r="S44" i="1"/>
  <c r="S24" i="1"/>
  <c r="S109" i="1"/>
  <c r="S86" i="1"/>
  <c r="S106" i="1"/>
  <c r="S98" i="1"/>
  <c r="S56" i="1"/>
  <c r="S48" i="1"/>
  <c r="S20" i="1"/>
  <c r="S78" i="1"/>
  <c r="S36" i="1"/>
  <c r="S14" i="1"/>
  <c r="S30" i="1"/>
  <c r="S108" i="1"/>
  <c r="S50" i="1"/>
  <c r="S37" i="1"/>
  <c r="S69" i="1"/>
  <c r="S76" i="1"/>
  <c r="S34" i="1"/>
  <c r="S49" i="1"/>
  <c r="S90" i="1"/>
  <c r="S60" i="1"/>
  <c r="S38" i="1"/>
  <c r="S16" i="1"/>
  <c r="S45" i="1"/>
  <c r="S84" i="1"/>
  <c r="S42" i="1"/>
  <c r="S73" i="1"/>
  <c r="S61" i="1"/>
  <c r="S110" i="1"/>
  <c r="S104" i="1"/>
  <c r="S96" i="1"/>
  <c r="S68" i="1"/>
  <c r="S80" i="1"/>
  <c r="S72" i="1"/>
  <c r="S53" i="1"/>
  <c r="S58" i="1"/>
  <c r="S88" i="1"/>
  <c r="S33" i="1"/>
  <c r="S82" i="1"/>
  <c r="S54" i="1"/>
  <c r="S46" i="1"/>
  <c r="S18" i="1"/>
  <c r="S95" i="1"/>
  <c r="S71" i="1"/>
  <c r="S63" i="1"/>
  <c r="S19" i="1"/>
  <c r="S65" i="1"/>
  <c r="S100" i="1"/>
  <c r="S87" i="1"/>
  <c r="S64" i="1"/>
  <c r="S57" i="1"/>
  <c r="S91" i="1"/>
  <c r="S111" i="1"/>
  <c r="S99" i="1"/>
  <c r="S79" i="1"/>
  <c r="S15" i="1"/>
  <c r="S32" i="1"/>
  <c r="S83" i="1"/>
  <c r="S92" i="1"/>
  <c r="S107" i="1"/>
  <c r="S103" i="1"/>
  <c r="S67" i="1"/>
  <c r="S40" i="1"/>
  <c r="T11" i="1"/>
  <c r="T88" i="1" l="1"/>
  <c r="T80" i="1"/>
  <c r="T38" i="1"/>
  <c r="T30" i="1"/>
  <c r="T16" i="1"/>
  <c r="T108" i="1"/>
  <c r="T92" i="1"/>
  <c r="T50" i="1"/>
  <c r="T28" i="1"/>
  <c r="T109" i="1"/>
  <c r="T65" i="1"/>
  <c r="T22" i="1"/>
  <c r="T69" i="1"/>
  <c r="T84" i="1"/>
  <c r="T76" i="1"/>
  <c r="T42" i="1"/>
  <c r="T34" i="1"/>
  <c r="T100" i="1"/>
  <c r="T73" i="1"/>
  <c r="T61" i="1"/>
  <c r="T29" i="1"/>
  <c r="T104" i="1"/>
  <c r="T96" i="1"/>
  <c r="T54" i="1"/>
  <c r="T46" i="1"/>
  <c r="T26" i="1"/>
  <c r="T111" i="1"/>
  <c r="T74" i="1"/>
  <c r="T66" i="1"/>
  <c r="T97" i="1"/>
  <c r="T77" i="1"/>
  <c r="T17" i="1"/>
  <c r="T43" i="1"/>
  <c r="T101" i="1"/>
  <c r="T89" i="1"/>
  <c r="T81" i="1"/>
  <c r="T70" i="1"/>
  <c r="T62" i="1"/>
  <c r="T27" i="1"/>
  <c r="T13" i="1"/>
  <c r="T58" i="1"/>
  <c r="T105" i="1"/>
  <c r="T24" i="1"/>
  <c r="T45" i="1"/>
  <c r="T14" i="1"/>
  <c r="T49" i="1"/>
  <c r="T110" i="1"/>
  <c r="T90" i="1"/>
  <c r="T60" i="1"/>
  <c r="T94" i="1"/>
  <c r="T52" i="1"/>
  <c r="T72" i="1"/>
  <c r="T53" i="1"/>
  <c r="T86" i="1"/>
  <c r="T21" i="1"/>
  <c r="T98" i="1"/>
  <c r="T56" i="1"/>
  <c r="T85" i="1"/>
  <c r="T68" i="1"/>
  <c r="T25" i="1"/>
  <c r="T107" i="1"/>
  <c r="T64" i="1"/>
  <c r="T57" i="1"/>
  <c r="T33" i="1"/>
  <c r="T91" i="1"/>
  <c r="T78" i="1"/>
  <c r="T36" i="1"/>
  <c r="T102" i="1"/>
  <c r="T59" i="1"/>
  <c r="T93" i="1"/>
  <c r="T41" i="1"/>
  <c r="T18" i="1"/>
  <c r="T95" i="1"/>
  <c r="T71" i="1"/>
  <c r="T51" i="1"/>
  <c r="T31" i="1"/>
  <c r="T39" i="1"/>
  <c r="T47" i="1"/>
  <c r="T37" i="1"/>
  <c r="T48" i="1"/>
  <c r="T99" i="1"/>
  <c r="T79" i="1"/>
  <c r="T55" i="1"/>
  <c r="T35" i="1"/>
  <c r="T15" i="1"/>
  <c r="T12" i="1"/>
  <c r="T106" i="1"/>
  <c r="T103" i="1"/>
  <c r="T75" i="1"/>
  <c r="T40" i="1"/>
  <c r="T87" i="1"/>
  <c r="T44" i="1"/>
  <c r="T82" i="1"/>
  <c r="T32" i="1"/>
  <c r="T83" i="1"/>
  <c r="T63" i="1"/>
  <c r="T19" i="1"/>
  <c r="T20" i="1"/>
  <c r="T67" i="1"/>
  <c r="T23" i="1"/>
  <c r="U11" i="1"/>
  <c r="U72" i="1" l="1"/>
  <c r="U28" i="1"/>
  <c r="U53" i="1"/>
  <c r="U37" i="1"/>
  <c r="U25" i="1"/>
  <c r="U107" i="1"/>
  <c r="U64" i="1"/>
  <c r="U57" i="1"/>
  <c r="U45" i="1"/>
  <c r="U33" i="1"/>
  <c r="U21" i="1"/>
  <c r="U91" i="1"/>
  <c r="U58" i="1"/>
  <c r="U49" i="1"/>
  <c r="U41" i="1"/>
  <c r="U29" i="1"/>
  <c r="U110" i="1"/>
  <c r="U68" i="1"/>
  <c r="U60" i="1"/>
  <c r="U103" i="1"/>
  <c r="U99" i="1"/>
  <c r="U95" i="1"/>
  <c r="U87" i="1"/>
  <c r="U83" i="1"/>
  <c r="U79" i="1"/>
  <c r="U19" i="1"/>
  <c r="U15" i="1"/>
  <c r="U88" i="1"/>
  <c r="U80" i="1"/>
  <c r="U38" i="1"/>
  <c r="U30" i="1"/>
  <c r="U24" i="1"/>
  <c r="U16" i="1"/>
  <c r="U108" i="1"/>
  <c r="U92" i="1"/>
  <c r="U50" i="1"/>
  <c r="U65" i="1"/>
  <c r="U22" i="1"/>
  <c r="U69" i="1"/>
  <c r="U84" i="1"/>
  <c r="U76" i="1"/>
  <c r="U42" i="1"/>
  <c r="U34" i="1"/>
  <c r="U20" i="1"/>
  <c r="U100" i="1"/>
  <c r="U94" i="1"/>
  <c r="U52" i="1"/>
  <c r="U86" i="1"/>
  <c r="U101" i="1"/>
  <c r="U98" i="1"/>
  <c r="U70" i="1"/>
  <c r="U56" i="1"/>
  <c r="U73" i="1"/>
  <c r="U61" i="1"/>
  <c r="U104" i="1"/>
  <c r="U96" i="1"/>
  <c r="U90" i="1"/>
  <c r="U66" i="1"/>
  <c r="U109" i="1"/>
  <c r="U77" i="1"/>
  <c r="U17" i="1"/>
  <c r="U13" i="1"/>
  <c r="U78" i="1"/>
  <c r="U36" i="1"/>
  <c r="U85" i="1"/>
  <c r="U102" i="1"/>
  <c r="U74" i="1"/>
  <c r="U59" i="1"/>
  <c r="U44" i="1"/>
  <c r="U97" i="1"/>
  <c r="U43" i="1"/>
  <c r="U81" i="1"/>
  <c r="U106" i="1"/>
  <c r="U48" i="1"/>
  <c r="U27" i="1"/>
  <c r="U105" i="1"/>
  <c r="U82" i="1"/>
  <c r="U75" i="1"/>
  <c r="U18" i="1"/>
  <c r="U71" i="1"/>
  <c r="U51" i="1"/>
  <c r="U31" i="1"/>
  <c r="U89" i="1"/>
  <c r="U40" i="1"/>
  <c r="U67" i="1"/>
  <c r="U14" i="1"/>
  <c r="U26" i="1"/>
  <c r="U111" i="1"/>
  <c r="U55" i="1"/>
  <c r="U35" i="1"/>
  <c r="U93" i="1"/>
  <c r="U32" i="1"/>
  <c r="U63" i="1"/>
  <c r="U23" i="1"/>
  <c r="U12" i="1"/>
  <c r="U62" i="1"/>
  <c r="U54" i="1"/>
  <c r="U39" i="1"/>
  <c r="U46" i="1"/>
  <c r="U47" i="1"/>
  <c r="V11" i="1"/>
  <c r="V102" i="1" l="1"/>
  <c r="V94" i="1"/>
  <c r="V59" i="1"/>
  <c r="V52" i="1"/>
  <c r="V44" i="1"/>
  <c r="V24" i="1"/>
  <c r="V28" i="1"/>
  <c r="V86" i="1"/>
  <c r="V22" i="1"/>
  <c r="V106" i="1"/>
  <c r="V98" i="1"/>
  <c r="V56" i="1"/>
  <c r="V48" i="1"/>
  <c r="V27" i="1"/>
  <c r="V20" i="1"/>
  <c r="V78" i="1"/>
  <c r="V36" i="1"/>
  <c r="V14" i="1"/>
  <c r="V29" i="1"/>
  <c r="V90" i="1"/>
  <c r="V82" i="1"/>
  <c r="V40" i="1"/>
  <c r="V32" i="1"/>
  <c r="V26" i="1"/>
  <c r="V18" i="1"/>
  <c r="V71" i="1"/>
  <c r="V67" i="1"/>
  <c r="V63" i="1"/>
  <c r="V23" i="1"/>
  <c r="V72" i="1"/>
  <c r="V53" i="1"/>
  <c r="V37" i="1"/>
  <c r="V25" i="1"/>
  <c r="V107" i="1"/>
  <c r="V64" i="1"/>
  <c r="V57" i="1"/>
  <c r="V45" i="1"/>
  <c r="V33" i="1"/>
  <c r="V21" i="1"/>
  <c r="V91" i="1"/>
  <c r="V66" i="1"/>
  <c r="V30" i="1"/>
  <c r="V108" i="1"/>
  <c r="V50" i="1"/>
  <c r="V77" i="1"/>
  <c r="V17" i="1"/>
  <c r="V69" i="1"/>
  <c r="V76" i="1"/>
  <c r="V34" i="1"/>
  <c r="V13" i="1"/>
  <c r="V73" i="1"/>
  <c r="V61" i="1"/>
  <c r="V49" i="1"/>
  <c r="V41" i="1"/>
  <c r="V104" i="1"/>
  <c r="V96" i="1"/>
  <c r="V60" i="1"/>
  <c r="V74" i="1"/>
  <c r="V38" i="1"/>
  <c r="V16" i="1"/>
  <c r="V109" i="1"/>
  <c r="V97" i="1"/>
  <c r="V43" i="1"/>
  <c r="V81" i="1"/>
  <c r="V84" i="1"/>
  <c r="V42" i="1"/>
  <c r="V85" i="1"/>
  <c r="V75" i="1"/>
  <c r="V68" i="1"/>
  <c r="V80" i="1"/>
  <c r="V89" i="1"/>
  <c r="V62" i="1"/>
  <c r="V92" i="1"/>
  <c r="V101" i="1"/>
  <c r="V70" i="1"/>
  <c r="V93" i="1"/>
  <c r="V95" i="1"/>
  <c r="V51" i="1"/>
  <c r="V31" i="1"/>
  <c r="V12" i="1"/>
  <c r="V65" i="1"/>
  <c r="V100" i="1"/>
  <c r="V105" i="1"/>
  <c r="V110" i="1"/>
  <c r="V99" i="1"/>
  <c r="V79" i="1"/>
  <c r="V55" i="1"/>
  <c r="V35" i="1"/>
  <c r="V15" i="1"/>
  <c r="V58" i="1"/>
  <c r="V103" i="1"/>
  <c r="V83" i="1"/>
  <c r="V39" i="1"/>
  <c r="V19" i="1"/>
  <c r="V47" i="1"/>
  <c r="V88" i="1"/>
  <c r="V111" i="1"/>
  <c r="V54" i="1"/>
  <c r="V46" i="1"/>
  <c r="V87" i="1"/>
  <c r="W11" i="1"/>
  <c r="W88" i="1" l="1"/>
  <c r="W80" i="1"/>
  <c r="W38" i="1"/>
  <c r="W30" i="1"/>
  <c r="W16" i="1"/>
  <c r="W108" i="1"/>
  <c r="W92" i="1"/>
  <c r="W50" i="1"/>
  <c r="W28" i="1"/>
  <c r="W65" i="1"/>
  <c r="W69" i="1"/>
  <c r="W84" i="1"/>
  <c r="W76" i="1"/>
  <c r="W42" i="1"/>
  <c r="W34" i="1"/>
  <c r="W100" i="1"/>
  <c r="W73" i="1"/>
  <c r="W61" i="1"/>
  <c r="W29" i="1"/>
  <c r="W104" i="1"/>
  <c r="W96" i="1"/>
  <c r="W54" i="1"/>
  <c r="W46" i="1"/>
  <c r="W12" i="1"/>
  <c r="W74" i="1"/>
  <c r="W66" i="1"/>
  <c r="W97" i="1"/>
  <c r="W77" i="1"/>
  <c r="W25" i="1"/>
  <c r="W17" i="1"/>
  <c r="W43" i="1"/>
  <c r="W101" i="1"/>
  <c r="W89" i="1"/>
  <c r="W81" i="1"/>
  <c r="W21" i="1"/>
  <c r="W70" i="1"/>
  <c r="W62" i="1"/>
  <c r="W27" i="1"/>
  <c r="W13" i="1"/>
  <c r="W105" i="1"/>
  <c r="W107" i="1"/>
  <c r="W64" i="1"/>
  <c r="W57" i="1"/>
  <c r="W33" i="1"/>
  <c r="W91" i="1"/>
  <c r="W20" i="1"/>
  <c r="W78" i="1"/>
  <c r="W36" i="1"/>
  <c r="W110" i="1"/>
  <c r="W82" i="1"/>
  <c r="W75" i="1"/>
  <c r="W102" i="1"/>
  <c r="W59" i="1"/>
  <c r="W44" i="1"/>
  <c r="W24" i="1"/>
  <c r="W37" i="1"/>
  <c r="W106" i="1"/>
  <c r="W48" i="1"/>
  <c r="W49" i="1"/>
  <c r="W90" i="1"/>
  <c r="W60" i="1"/>
  <c r="W22" i="1"/>
  <c r="W45" i="1"/>
  <c r="W14" i="1"/>
  <c r="W109" i="1"/>
  <c r="W40" i="1"/>
  <c r="W87" i="1"/>
  <c r="W67" i="1"/>
  <c r="W47" i="1"/>
  <c r="W23" i="1"/>
  <c r="W55" i="1"/>
  <c r="W35" i="1"/>
  <c r="W94" i="1"/>
  <c r="W93" i="1"/>
  <c r="W39" i="1"/>
  <c r="W72" i="1"/>
  <c r="W86" i="1"/>
  <c r="W98" i="1"/>
  <c r="W58" i="1"/>
  <c r="W68" i="1"/>
  <c r="W18" i="1"/>
  <c r="W95" i="1"/>
  <c r="W71" i="1"/>
  <c r="W51" i="1"/>
  <c r="W31" i="1"/>
  <c r="W85" i="1"/>
  <c r="W26" i="1"/>
  <c r="W111" i="1"/>
  <c r="W79" i="1"/>
  <c r="W15" i="1"/>
  <c r="W41" i="1"/>
  <c r="W32" i="1"/>
  <c r="W53" i="1"/>
  <c r="W56" i="1"/>
  <c r="W99" i="1"/>
  <c r="W83" i="1"/>
  <c r="W52" i="1"/>
  <c r="W103" i="1"/>
  <c r="W63" i="1"/>
  <c r="W19" i="1"/>
  <c r="X11" i="1"/>
  <c r="X24" i="1" l="1"/>
  <c r="X72" i="1"/>
  <c r="X109" i="1"/>
  <c r="X53" i="1"/>
  <c r="X37" i="1"/>
  <c r="X25" i="1"/>
  <c r="X107" i="1"/>
  <c r="X64" i="1"/>
  <c r="X57" i="1"/>
  <c r="X45" i="1"/>
  <c r="X33" i="1"/>
  <c r="X21" i="1"/>
  <c r="X91" i="1"/>
  <c r="X20" i="1"/>
  <c r="X49" i="1"/>
  <c r="X41" i="1"/>
  <c r="X75" i="1"/>
  <c r="X68" i="1"/>
  <c r="X60" i="1"/>
  <c r="X103" i="1"/>
  <c r="X99" i="1"/>
  <c r="X95" i="1"/>
  <c r="X87" i="1"/>
  <c r="X83" i="1"/>
  <c r="X79" i="1"/>
  <c r="X19" i="1"/>
  <c r="X15" i="1"/>
  <c r="X88" i="1"/>
  <c r="X80" i="1"/>
  <c r="X38" i="1"/>
  <c r="X30" i="1"/>
  <c r="X16" i="1"/>
  <c r="X108" i="1"/>
  <c r="X92" i="1"/>
  <c r="X50" i="1"/>
  <c r="X28" i="1"/>
  <c r="X65" i="1"/>
  <c r="X22" i="1"/>
  <c r="X69" i="1"/>
  <c r="X84" i="1"/>
  <c r="X76" i="1"/>
  <c r="X42" i="1"/>
  <c r="X34" i="1"/>
  <c r="X100" i="1"/>
  <c r="X102" i="1"/>
  <c r="X74" i="1"/>
  <c r="X59" i="1"/>
  <c r="X44" i="1"/>
  <c r="X97" i="1"/>
  <c r="X43" i="1"/>
  <c r="X81" i="1"/>
  <c r="X106" i="1"/>
  <c r="X48" i="1"/>
  <c r="X58" i="1"/>
  <c r="X82" i="1"/>
  <c r="X54" i="1"/>
  <c r="X89" i="1"/>
  <c r="X62" i="1"/>
  <c r="X14" i="1"/>
  <c r="X105" i="1"/>
  <c r="X73" i="1"/>
  <c r="X61" i="1"/>
  <c r="X110" i="1"/>
  <c r="X104" i="1"/>
  <c r="X96" i="1"/>
  <c r="X90" i="1"/>
  <c r="X94" i="1"/>
  <c r="X52" i="1"/>
  <c r="X86" i="1"/>
  <c r="X101" i="1"/>
  <c r="X98" i="1"/>
  <c r="X70" i="1"/>
  <c r="X56" i="1"/>
  <c r="X27" i="1"/>
  <c r="X85" i="1"/>
  <c r="X46" i="1"/>
  <c r="X40" i="1"/>
  <c r="X111" i="1"/>
  <c r="X67" i="1"/>
  <c r="X47" i="1"/>
  <c r="X23" i="1"/>
  <c r="X12" i="1"/>
  <c r="X63" i="1"/>
  <c r="X66" i="1"/>
  <c r="X36" i="1"/>
  <c r="X93" i="1"/>
  <c r="X18" i="1"/>
  <c r="X71" i="1"/>
  <c r="X51" i="1"/>
  <c r="X31" i="1"/>
  <c r="X13" i="1"/>
  <c r="X78" i="1"/>
  <c r="X26" i="1"/>
  <c r="X55" i="1"/>
  <c r="X35" i="1"/>
  <c r="X77" i="1"/>
  <c r="X17" i="1"/>
  <c r="X29" i="1"/>
  <c r="X39" i="1"/>
  <c r="X32" i="1"/>
  <c r="Y11" i="1"/>
  <c r="Y102" i="1" l="1"/>
  <c r="Y94" i="1"/>
  <c r="Y59" i="1"/>
  <c r="Y52" i="1"/>
  <c r="Y44" i="1"/>
  <c r="Y86" i="1"/>
  <c r="Y106" i="1"/>
  <c r="Y98" i="1"/>
  <c r="Y56" i="1"/>
  <c r="Y48" i="1"/>
  <c r="Y78" i="1"/>
  <c r="Y36" i="1"/>
  <c r="Y14" i="1"/>
  <c r="Y90" i="1"/>
  <c r="Y82" i="1"/>
  <c r="Y40" i="1"/>
  <c r="Y32" i="1"/>
  <c r="Y18" i="1"/>
  <c r="Y111" i="1"/>
  <c r="Y71" i="1"/>
  <c r="Y67" i="1"/>
  <c r="Y63" i="1"/>
  <c r="Y24" i="1"/>
  <c r="Y72" i="1"/>
  <c r="Y28" i="1"/>
  <c r="Y53" i="1"/>
  <c r="Y37" i="1"/>
  <c r="Y25" i="1"/>
  <c r="Y107" i="1"/>
  <c r="Y64" i="1"/>
  <c r="Y57" i="1"/>
  <c r="Y45" i="1"/>
  <c r="Y33" i="1"/>
  <c r="Y21" i="1"/>
  <c r="Y91" i="1"/>
  <c r="Y27" i="1"/>
  <c r="Y20" i="1"/>
  <c r="Y58" i="1"/>
  <c r="Y80" i="1"/>
  <c r="Y89" i="1"/>
  <c r="Y62" i="1"/>
  <c r="Y105" i="1"/>
  <c r="Y75" i="1"/>
  <c r="Y88" i="1"/>
  <c r="Y92" i="1"/>
  <c r="Y65" i="1"/>
  <c r="Y101" i="1"/>
  <c r="Y70" i="1"/>
  <c r="Y100" i="1"/>
  <c r="Y73" i="1"/>
  <c r="Y61" i="1"/>
  <c r="Y49" i="1"/>
  <c r="Y104" i="1"/>
  <c r="Y96" i="1"/>
  <c r="Y60" i="1"/>
  <c r="Y66" i="1"/>
  <c r="Y30" i="1"/>
  <c r="Y108" i="1"/>
  <c r="Y50" i="1"/>
  <c r="Y109" i="1"/>
  <c r="Y77" i="1"/>
  <c r="Y17" i="1"/>
  <c r="Y22" i="1"/>
  <c r="Y69" i="1"/>
  <c r="Y76" i="1"/>
  <c r="Y34" i="1"/>
  <c r="Y13" i="1"/>
  <c r="Y38" i="1"/>
  <c r="Y43" i="1"/>
  <c r="Y54" i="1"/>
  <c r="Y46" i="1"/>
  <c r="Y87" i="1"/>
  <c r="Y47" i="1"/>
  <c r="Y42" i="1"/>
  <c r="Y19" i="1"/>
  <c r="Y16" i="1"/>
  <c r="Y41" i="1"/>
  <c r="Y68" i="1"/>
  <c r="Y95" i="1"/>
  <c r="Y51" i="1"/>
  <c r="Y31" i="1"/>
  <c r="Y85" i="1"/>
  <c r="Y29" i="1"/>
  <c r="Y110" i="1"/>
  <c r="Y79" i="1"/>
  <c r="Y15" i="1"/>
  <c r="Y97" i="1"/>
  <c r="Y93" i="1"/>
  <c r="Y74" i="1"/>
  <c r="Y81" i="1"/>
  <c r="Y26" i="1"/>
  <c r="Y99" i="1"/>
  <c r="Y55" i="1"/>
  <c r="Y35" i="1"/>
  <c r="Y23" i="1"/>
  <c r="Y103" i="1"/>
  <c r="Y84" i="1"/>
  <c r="Y83" i="1"/>
  <c r="Y39" i="1"/>
  <c r="Y12" i="1"/>
  <c r="Z11" i="1"/>
  <c r="Z74" i="1" l="1"/>
  <c r="Z66" i="1"/>
  <c r="Z97" i="1"/>
  <c r="Z77" i="1"/>
  <c r="Z17" i="1"/>
  <c r="Z43" i="1"/>
  <c r="Z101" i="1"/>
  <c r="Z89" i="1"/>
  <c r="Z81" i="1"/>
  <c r="Z70" i="1"/>
  <c r="Z62" i="1"/>
  <c r="Z27" i="1"/>
  <c r="Z13" i="1"/>
  <c r="Z58" i="1"/>
  <c r="Z105" i="1"/>
  <c r="Z93" i="1"/>
  <c r="Z85" i="1"/>
  <c r="Z41" i="1"/>
  <c r="Z110" i="1"/>
  <c r="Z111" i="1"/>
  <c r="Z55" i="1"/>
  <c r="Z51" i="1"/>
  <c r="Z47" i="1"/>
  <c r="Z39" i="1"/>
  <c r="Z35" i="1"/>
  <c r="Z31" i="1"/>
  <c r="Z23" i="1"/>
  <c r="Z102" i="1"/>
  <c r="Z94" i="1"/>
  <c r="Z59" i="1"/>
  <c r="Z52" i="1"/>
  <c r="Z44" i="1"/>
  <c r="Z24" i="1"/>
  <c r="Z28" i="1"/>
  <c r="Z86" i="1"/>
  <c r="Z106" i="1"/>
  <c r="Z98" i="1"/>
  <c r="Z56" i="1"/>
  <c r="Z48" i="1"/>
  <c r="Z20" i="1"/>
  <c r="Z78" i="1"/>
  <c r="Z36" i="1"/>
  <c r="Z14" i="1"/>
  <c r="Z88" i="1"/>
  <c r="Z92" i="1"/>
  <c r="Z72" i="1"/>
  <c r="Z65" i="1"/>
  <c r="Z53" i="1"/>
  <c r="Z25" i="1"/>
  <c r="Z100" i="1"/>
  <c r="Z82" i="1"/>
  <c r="Z30" i="1"/>
  <c r="Z108" i="1"/>
  <c r="Z50" i="1"/>
  <c r="Z107" i="1"/>
  <c r="Z64" i="1"/>
  <c r="Z69" i="1"/>
  <c r="Z57" i="1"/>
  <c r="Z33" i="1"/>
  <c r="Z91" i="1"/>
  <c r="Z76" i="1"/>
  <c r="Z34" i="1"/>
  <c r="Z73" i="1"/>
  <c r="Z61" i="1"/>
  <c r="Z49" i="1"/>
  <c r="Z29" i="1"/>
  <c r="Z104" i="1"/>
  <c r="Z96" i="1"/>
  <c r="Z90" i="1"/>
  <c r="Z60" i="1"/>
  <c r="Z38" i="1"/>
  <c r="Z16" i="1"/>
  <c r="Z109" i="1"/>
  <c r="Z37" i="1"/>
  <c r="Z84" i="1"/>
  <c r="Z42" i="1"/>
  <c r="Z22" i="1"/>
  <c r="Z54" i="1"/>
  <c r="Z46" i="1"/>
  <c r="Z40" i="1"/>
  <c r="Z26" i="1"/>
  <c r="Z87" i="1"/>
  <c r="Z67" i="1"/>
  <c r="Z15" i="1"/>
  <c r="Z45" i="1"/>
  <c r="Z83" i="1"/>
  <c r="Z75" i="1"/>
  <c r="Z18" i="1"/>
  <c r="Z95" i="1"/>
  <c r="Z71" i="1"/>
  <c r="Z99" i="1"/>
  <c r="Z12" i="1"/>
  <c r="Z103" i="1"/>
  <c r="Z19" i="1"/>
  <c r="Z80" i="1"/>
  <c r="Z21" i="1"/>
  <c r="Z79" i="1"/>
  <c r="Z68" i="1"/>
  <c r="Z32" i="1"/>
  <c r="Z63" i="1"/>
  <c r="AA11" i="1"/>
  <c r="AA13" i="1" l="1"/>
  <c r="AA17" i="1"/>
  <c r="AA21" i="1"/>
  <c r="AA25" i="1"/>
  <c r="AA29" i="1"/>
  <c r="AA33" i="1"/>
  <c r="AA37" i="1"/>
  <c r="AA41" i="1"/>
  <c r="AA45" i="1"/>
  <c r="AA49" i="1"/>
  <c r="AA53" i="1"/>
  <c r="AA57" i="1"/>
  <c r="AA61" i="1"/>
  <c r="AA65" i="1"/>
  <c r="AA69" i="1"/>
  <c r="AA73" i="1"/>
  <c r="AA77" i="1"/>
  <c r="AA81" i="1"/>
  <c r="AA85" i="1"/>
  <c r="AA14" i="1"/>
  <c r="AA15" i="1"/>
  <c r="AA16" i="1"/>
  <c r="AA30" i="1"/>
  <c r="AA31" i="1"/>
  <c r="AA32" i="1"/>
  <c r="AA46" i="1"/>
  <c r="AA47" i="1"/>
  <c r="AA48" i="1"/>
  <c r="AA62" i="1"/>
  <c r="AA63" i="1"/>
  <c r="AA64" i="1"/>
  <c r="AA78" i="1"/>
  <c r="AA79" i="1"/>
  <c r="AA80" i="1"/>
  <c r="AA90" i="1"/>
  <c r="AA94" i="1"/>
  <c r="AA98" i="1"/>
  <c r="AA102" i="1"/>
  <c r="AA106" i="1"/>
  <c r="AA110" i="1"/>
  <c r="AA24" i="1"/>
  <c r="AA27" i="1"/>
  <c r="AA34" i="1"/>
  <c r="AA44" i="1"/>
  <c r="AA51" i="1"/>
  <c r="AA54" i="1"/>
  <c r="AA68" i="1"/>
  <c r="AA71" i="1"/>
  <c r="AA74" i="1"/>
  <c r="AA88" i="1"/>
  <c r="AA89" i="1"/>
  <c r="AA103" i="1"/>
  <c r="AA104" i="1"/>
  <c r="AA105" i="1"/>
  <c r="AA20" i="1"/>
  <c r="AA23" i="1"/>
  <c r="AA50" i="1"/>
  <c r="AA67" i="1"/>
  <c r="AA82" i="1"/>
  <c r="AA84" i="1"/>
  <c r="AA86" i="1"/>
  <c r="AA92" i="1"/>
  <c r="AA95" i="1"/>
  <c r="AA109" i="1"/>
  <c r="AA22" i="1"/>
  <c r="AA38" i="1"/>
  <c r="AA72" i="1"/>
  <c r="AA99" i="1"/>
  <c r="AA26" i="1"/>
  <c r="AA35" i="1"/>
  <c r="AA39" i="1"/>
  <c r="AA43" i="1"/>
  <c r="AA52" i="1"/>
  <c r="AA56" i="1"/>
  <c r="AA58" i="1"/>
  <c r="AA60" i="1"/>
  <c r="AA75" i="1"/>
  <c r="AA91" i="1"/>
  <c r="AA101" i="1"/>
  <c r="AA108" i="1"/>
  <c r="AA111" i="1"/>
  <c r="AA19" i="1"/>
  <c r="AA36" i="1"/>
  <c r="AA42" i="1"/>
  <c r="AA59" i="1"/>
  <c r="AA76" i="1"/>
  <c r="AA96" i="1"/>
  <c r="AA18" i="1"/>
  <c r="AA28" i="1"/>
  <c r="AA66" i="1"/>
  <c r="AA70" i="1"/>
  <c r="AA83" i="1"/>
  <c r="AA87" i="1"/>
  <c r="AA97" i="1"/>
  <c r="AA100" i="1"/>
  <c r="AA107" i="1"/>
  <c r="AA12" i="1"/>
  <c r="AA40" i="1"/>
  <c r="AA55" i="1"/>
  <c r="AA93" i="1"/>
  <c r="AB11" i="1"/>
  <c r="AB16" i="1" l="1"/>
  <c r="AB20" i="1"/>
  <c r="AB24" i="1"/>
  <c r="AB28" i="1"/>
  <c r="AB32" i="1"/>
  <c r="AB36" i="1"/>
  <c r="AB40" i="1"/>
  <c r="AB44" i="1"/>
  <c r="AB48" i="1"/>
  <c r="AB52" i="1"/>
  <c r="AB56" i="1"/>
  <c r="AB60" i="1"/>
  <c r="AB64" i="1"/>
  <c r="AB68" i="1"/>
  <c r="AB72" i="1"/>
  <c r="AB76" i="1"/>
  <c r="AB80" i="1"/>
  <c r="AB84" i="1"/>
  <c r="AB17" i="1"/>
  <c r="AB18" i="1"/>
  <c r="AB19" i="1"/>
  <c r="AB33" i="1"/>
  <c r="AB34" i="1"/>
  <c r="AB35" i="1"/>
  <c r="AB49" i="1"/>
  <c r="AB50" i="1"/>
  <c r="AB51" i="1"/>
  <c r="AB65" i="1"/>
  <c r="AB66" i="1"/>
  <c r="AB67" i="1"/>
  <c r="AB81" i="1"/>
  <c r="AB82" i="1"/>
  <c r="AB83" i="1"/>
  <c r="AB89" i="1"/>
  <c r="AB93" i="1"/>
  <c r="AB97" i="1"/>
  <c r="AB101" i="1"/>
  <c r="AB105" i="1"/>
  <c r="AB109" i="1"/>
  <c r="AB14" i="1"/>
  <c r="AB21" i="1"/>
  <c r="AB31" i="1"/>
  <c r="AB38" i="1"/>
  <c r="AB41" i="1"/>
  <c r="AB55" i="1"/>
  <c r="AB58" i="1"/>
  <c r="AB61" i="1"/>
  <c r="AB75" i="1"/>
  <c r="AB78" i="1"/>
  <c r="AB85" i="1"/>
  <c r="AB90" i="1"/>
  <c r="AB91" i="1"/>
  <c r="AB92" i="1"/>
  <c r="AB106" i="1"/>
  <c r="AB107" i="1"/>
  <c r="AB108" i="1"/>
  <c r="AB12" i="1"/>
  <c r="AB13" i="1"/>
  <c r="AB22" i="1"/>
  <c r="AB25" i="1"/>
  <c r="AB27" i="1"/>
  <c r="AB29" i="1"/>
  <c r="AB42" i="1"/>
  <c r="AB46" i="1"/>
  <c r="AB59" i="1"/>
  <c r="AB63" i="1"/>
  <c r="AB96" i="1"/>
  <c r="AB99" i="1"/>
  <c r="AB102" i="1"/>
  <c r="AB57" i="1"/>
  <c r="AB103" i="1"/>
  <c r="AB110" i="1"/>
  <c r="AB23" i="1"/>
  <c r="AB37" i="1"/>
  <c r="AB54" i="1"/>
  <c r="AB69" i="1"/>
  <c r="AB71" i="1"/>
  <c r="AB73" i="1"/>
  <c r="AB77" i="1"/>
  <c r="AB86" i="1"/>
  <c r="AB88" i="1"/>
  <c r="AB95" i="1"/>
  <c r="AB98" i="1"/>
  <c r="AB53" i="1"/>
  <c r="AB70" i="1"/>
  <c r="AB87" i="1"/>
  <c r="AB100" i="1"/>
  <c r="AB15" i="1"/>
  <c r="AB26" i="1"/>
  <c r="AB30" i="1"/>
  <c r="AB39" i="1"/>
  <c r="AB43" i="1"/>
  <c r="AB45" i="1"/>
  <c r="AB47" i="1"/>
  <c r="AB62" i="1"/>
  <c r="AB79" i="1"/>
  <c r="AB94" i="1"/>
  <c r="AB104" i="1"/>
  <c r="AB111" i="1"/>
  <c r="AB74" i="1"/>
  <c r="AC11" i="1"/>
  <c r="AC15" i="1" l="1"/>
  <c r="AC19" i="1"/>
  <c r="AC23" i="1"/>
  <c r="AC27" i="1"/>
  <c r="AC31" i="1"/>
  <c r="AC35" i="1"/>
  <c r="AC39" i="1"/>
  <c r="AC43" i="1"/>
  <c r="AC47" i="1"/>
  <c r="AC51" i="1"/>
  <c r="AC55" i="1"/>
  <c r="AC59" i="1"/>
  <c r="AC63" i="1"/>
  <c r="AC67" i="1"/>
  <c r="AC71" i="1"/>
  <c r="AC75" i="1"/>
  <c r="AC79" i="1"/>
  <c r="AC83" i="1"/>
  <c r="AC87" i="1"/>
  <c r="AC20" i="1"/>
  <c r="AC21" i="1"/>
  <c r="AC22" i="1"/>
  <c r="AC36" i="1"/>
  <c r="AC37" i="1"/>
  <c r="AC38" i="1"/>
  <c r="AC52" i="1"/>
  <c r="AC53" i="1"/>
  <c r="AC54" i="1"/>
  <c r="AC68" i="1"/>
  <c r="AC69" i="1"/>
  <c r="AC70" i="1"/>
  <c r="AC84" i="1"/>
  <c r="AC85" i="1"/>
  <c r="AC86" i="1"/>
  <c r="AC88" i="1"/>
  <c r="AC92" i="1"/>
  <c r="AC96" i="1"/>
  <c r="AC100" i="1"/>
  <c r="AC104" i="1"/>
  <c r="AC108" i="1"/>
  <c r="AC12" i="1"/>
  <c r="AC18" i="1"/>
  <c r="AC25" i="1"/>
  <c r="AC28" i="1"/>
  <c r="AC42" i="1"/>
  <c r="AC45" i="1"/>
  <c r="AC48" i="1"/>
  <c r="AC62" i="1"/>
  <c r="AC65" i="1"/>
  <c r="AC72" i="1"/>
  <c r="AC82" i="1"/>
  <c r="AC93" i="1"/>
  <c r="AC94" i="1"/>
  <c r="AC95" i="1"/>
  <c r="AC109" i="1"/>
  <c r="AC110" i="1"/>
  <c r="AC111" i="1"/>
  <c r="AC14" i="1"/>
  <c r="AC17" i="1"/>
  <c r="AC24" i="1"/>
  <c r="AC40" i="1"/>
  <c r="AC44" i="1"/>
  <c r="AC57" i="1"/>
  <c r="AC61" i="1"/>
  <c r="AC74" i="1"/>
  <c r="AC76" i="1"/>
  <c r="AC78" i="1"/>
  <c r="AC80" i="1"/>
  <c r="AC89" i="1"/>
  <c r="AC103" i="1"/>
  <c r="AC106" i="1"/>
  <c r="AC13" i="1"/>
  <c r="AC26" i="1"/>
  <c r="AC32" i="1"/>
  <c r="AC49" i="1"/>
  <c r="AC66" i="1"/>
  <c r="AC90" i="1"/>
  <c r="AC107" i="1"/>
  <c r="AC29" i="1"/>
  <c r="AC33" i="1"/>
  <c r="AC46" i="1"/>
  <c r="AC50" i="1"/>
  <c r="AC99" i="1"/>
  <c r="AC102" i="1"/>
  <c r="AC105" i="1"/>
  <c r="AC30" i="1"/>
  <c r="AC41" i="1"/>
  <c r="AC56" i="1"/>
  <c r="AC58" i="1"/>
  <c r="AC60" i="1"/>
  <c r="AC64" i="1"/>
  <c r="AC73" i="1"/>
  <c r="AC77" i="1"/>
  <c r="AC81" i="1"/>
  <c r="AC91" i="1"/>
  <c r="AC98" i="1"/>
  <c r="AC101" i="1"/>
  <c r="AC16" i="1"/>
  <c r="AC34" i="1"/>
  <c r="AC97" i="1"/>
  <c r="AD11" i="1"/>
  <c r="AD14" i="1" l="1"/>
  <c r="AD18" i="1"/>
  <c r="AD22" i="1"/>
  <c r="AD26" i="1"/>
  <c r="AD30" i="1"/>
  <c r="AD34" i="1"/>
  <c r="AD38" i="1"/>
  <c r="AD42" i="1"/>
  <c r="AD46" i="1"/>
  <c r="AD50" i="1"/>
  <c r="AD54" i="1"/>
  <c r="AD58" i="1"/>
  <c r="AD62" i="1"/>
  <c r="AD66" i="1"/>
  <c r="AD70" i="1"/>
  <c r="AD74" i="1"/>
  <c r="AD78" i="1"/>
  <c r="AD82" i="1"/>
  <c r="AD86" i="1"/>
  <c r="AD23" i="1"/>
  <c r="AD24" i="1"/>
  <c r="AD25" i="1"/>
  <c r="AD39" i="1"/>
  <c r="AD40" i="1"/>
  <c r="AD41" i="1"/>
  <c r="AD55" i="1"/>
  <c r="AD56" i="1"/>
  <c r="AD57" i="1"/>
  <c r="AD71" i="1"/>
  <c r="AD72" i="1"/>
  <c r="AD73" i="1"/>
  <c r="AD87" i="1"/>
  <c r="AD91" i="1"/>
  <c r="AD95" i="1"/>
  <c r="AD99" i="1"/>
  <c r="AD103" i="1"/>
  <c r="AD107" i="1"/>
  <c r="AD111" i="1"/>
  <c r="AD15" i="1"/>
  <c r="AD29" i="1"/>
  <c r="AD32" i="1"/>
  <c r="AD35" i="1"/>
  <c r="AD49" i="1"/>
  <c r="AD52" i="1"/>
  <c r="AD59" i="1"/>
  <c r="AD69" i="1"/>
  <c r="AD76" i="1"/>
  <c r="AD79" i="1"/>
  <c r="AD96" i="1"/>
  <c r="AD97" i="1"/>
  <c r="AD98" i="1"/>
  <c r="AD21" i="1"/>
  <c r="AD13" i="1"/>
  <c r="AD16" i="1"/>
  <c r="AD19" i="1"/>
  <c r="AD36" i="1"/>
  <c r="AD53" i="1"/>
  <c r="AD90" i="1"/>
  <c r="AD93" i="1"/>
  <c r="AD100" i="1"/>
  <c r="AD110" i="1"/>
  <c r="AD43" i="1"/>
  <c r="AD85" i="1"/>
  <c r="AD94" i="1"/>
  <c r="AD17" i="1"/>
  <c r="AD20" i="1"/>
  <c r="AD27" i="1"/>
  <c r="AD31" i="1"/>
  <c r="AD44" i="1"/>
  <c r="AD48" i="1"/>
  <c r="AD61" i="1"/>
  <c r="AD63" i="1"/>
  <c r="AD65" i="1"/>
  <c r="AD67" i="1"/>
  <c r="AD80" i="1"/>
  <c r="AD84" i="1"/>
  <c r="AD89" i="1"/>
  <c r="AD92" i="1"/>
  <c r="AD106" i="1"/>
  <c r="AD109" i="1"/>
  <c r="AD12" i="1"/>
  <c r="AD47" i="1"/>
  <c r="AD64" i="1"/>
  <c r="AD81" i="1"/>
  <c r="AD104" i="1"/>
  <c r="AD33" i="1"/>
  <c r="AD37" i="1"/>
  <c r="AD75" i="1"/>
  <c r="AD88" i="1"/>
  <c r="AD102" i="1"/>
  <c r="AD105" i="1"/>
  <c r="AD108" i="1"/>
  <c r="AD28" i="1"/>
  <c r="AD45" i="1"/>
  <c r="AD51" i="1"/>
  <c r="AD60" i="1"/>
  <c r="AD68" i="1"/>
  <c r="AD77" i="1"/>
  <c r="AD83" i="1"/>
  <c r="AD101" i="1"/>
  <c r="AE11" i="1"/>
  <c r="AE13" i="1" l="1"/>
  <c r="AE17" i="1"/>
  <c r="AE21" i="1"/>
  <c r="AE25" i="1"/>
  <c r="AE29" i="1"/>
  <c r="AE33" i="1"/>
  <c r="AE37" i="1"/>
  <c r="AE41" i="1"/>
  <c r="AE45" i="1"/>
  <c r="AE49" i="1"/>
  <c r="AE53" i="1"/>
  <c r="AE57" i="1"/>
  <c r="AE61" i="1"/>
  <c r="AE65" i="1"/>
  <c r="AE69" i="1"/>
  <c r="AE73" i="1"/>
  <c r="AE77" i="1"/>
  <c r="AE81" i="1"/>
  <c r="AE85" i="1"/>
  <c r="AE26" i="1"/>
  <c r="AE27" i="1"/>
  <c r="AE28" i="1"/>
  <c r="AE42" i="1"/>
  <c r="AE43" i="1"/>
  <c r="AE44" i="1"/>
  <c r="AE58" i="1"/>
  <c r="AE59" i="1"/>
  <c r="AE60" i="1"/>
  <c r="AE74" i="1"/>
  <c r="AE75" i="1"/>
  <c r="AE76" i="1"/>
  <c r="AE90" i="1"/>
  <c r="AE94" i="1"/>
  <c r="AE98" i="1"/>
  <c r="AE102" i="1"/>
  <c r="AE106" i="1"/>
  <c r="AE110" i="1"/>
  <c r="AE16" i="1"/>
  <c r="AE19" i="1"/>
  <c r="AE22" i="1"/>
  <c r="AE36" i="1"/>
  <c r="AE39" i="1"/>
  <c r="AE46" i="1"/>
  <c r="AE56" i="1"/>
  <c r="AE63" i="1"/>
  <c r="AE66" i="1"/>
  <c r="AE80" i="1"/>
  <c r="AE83" i="1"/>
  <c r="AE86" i="1"/>
  <c r="AE99" i="1"/>
  <c r="AE100" i="1"/>
  <c r="AE101" i="1"/>
  <c r="AE15" i="1"/>
  <c r="AE18" i="1"/>
  <c r="AE30" i="1"/>
  <c r="AE32" i="1"/>
  <c r="AE34" i="1"/>
  <c r="AE38" i="1"/>
  <c r="AE47" i="1"/>
  <c r="AE51" i="1"/>
  <c r="AE55" i="1"/>
  <c r="AE64" i="1"/>
  <c r="AE68" i="1"/>
  <c r="AE70" i="1"/>
  <c r="AE72" i="1"/>
  <c r="AE87" i="1"/>
  <c r="AE97" i="1"/>
  <c r="AE104" i="1"/>
  <c r="AE107" i="1"/>
  <c r="AE12" i="1"/>
  <c r="AE62" i="1"/>
  <c r="AE79" i="1"/>
  <c r="AE14" i="1"/>
  <c r="AE40" i="1"/>
  <c r="AE78" i="1"/>
  <c r="AE82" i="1"/>
  <c r="AE93" i="1"/>
  <c r="AE96" i="1"/>
  <c r="AE103" i="1"/>
  <c r="AE91" i="1"/>
  <c r="AE108" i="1"/>
  <c r="AE20" i="1"/>
  <c r="AE23" i="1"/>
  <c r="AE31" i="1"/>
  <c r="AE35" i="1"/>
  <c r="AE48" i="1"/>
  <c r="AE50" i="1"/>
  <c r="AE52" i="1"/>
  <c r="AE54" i="1"/>
  <c r="AE67" i="1"/>
  <c r="AE71" i="1"/>
  <c r="AE84" i="1"/>
  <c r="AE89" i="1"/>
  <c r="AE92" i="1"/>
  <c r="AE95" i="1"/>
  <c r="AE109" i="1"/>
  <c r="AE24" i="1"/>
  <c r="AE88" i="1"/>
  <c r="AE105" i="1"/>
  <c r="AE111" i="1"/>
</calcChain>
</file>

<file path=xl/sharedStrings.xml><?xml version="1.0" encoding="utf-8"?>
<sst xmlns="http://schemas.openxmlformats.org/spreadsheetml/2006/main" count="376" uniqueCount="147">
  <si>
    <t>Cluster number</t>
  </si>
  <si>
    <t>Selection Interval</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</si>
  <si>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</si>
  <si>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</si>
  <si>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</si>
  <si>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</si>
  <si>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</si>
  <si>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</si>
  <si>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</si>
  <si>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</si>
  <si>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</si>
  <si>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</si>
  <si>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</si>
  <si>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</si>
  <si>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</si>
  <si>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</si>
  <si>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</si>
  <si>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</si>
  <si>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</si>
  <si>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</si>
  <si>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</si>
  <si>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</si>
  <si>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</si>
  <si>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</si>
  <si>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</si>
  <si>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</si>
  <si>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</si>
  <si>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</si>
  <si>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</si>
  <si>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</si>
  <si>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</si>
  <si>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</si>
  <si>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</si>
  <si>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</si>
  <si>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</si>
  <si>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</si>
  <si>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</si>
  <si>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</si>
  <si>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</si>
  <si>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</si>
  <si>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</si>
  <si>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</si>
  <si>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</si>
  <si>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</si>
  <si>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</si>
  <si>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</si>
  <si>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</si>
  <si>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</si>
  <si>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</si>
  <si>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</si>
  <si>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</si>
  <si>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</si>
  <si>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</si>
  <si>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</si>
  <si>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</si>
  <si>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</si>
  <si>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</si>
  <si>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</si>
  <si>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</si>
  <si>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</si>
  <si>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</si>
  <si>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</si>
  <si>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</si>
  <si>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</si>
  <si>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</si>
  <si>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</si>
  <si>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</si>
  <si>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</si>
  <si>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</si>
  <si>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</si>
  <si>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</si>
  <si>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</si>
  <si>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</si>
  <si>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</si>
  <si>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</si>
  <si>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</si>
  <si>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</si>
  <si>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</si>
  <si>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</si>
  <si>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</si>
  <si>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</si>
  <si>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</si>
  <si>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</si>
  <si>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</si>
  <si>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</si>
  <si>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</si>
  <si>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</si>
  <si>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</si>
  <si>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</si>
  <si>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</si>
  <si>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</si>
  <si>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</si>
  <si>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</si>
  <si>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</si>
  <si>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</si>
  <si>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</si>
  <si>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</si>
  <si>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</si>
  <si>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</si>
  <si>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</si>
  <si>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</si>
  <si>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</si>
  <si>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t>
  </si>
  <si>
    <r>
      <rPr>
        <b/>
        <sz val="10"/>
        <color rgb="FFFF0000"/>
        <rFont val="Arial"/>
        <family val="2"/>
      </rPr>
      <t>Survey name</t>
    </r>
    <r>
      <rPr>
        <b/>
        <sz val="10"/>
        <rFont val="Arial"/>
        <family val="2"/>
      </rPr>
      <t xml:space="preserve"> Multiple Indicator Cluster Survey, </t>
    </r>
    <r>
      <rPr>
        <b/>
        <sz val="10"/>
        <color rgb="FFFF0000"/>
        <rFont val="Arial"/>
        <family val="2"/>
      </rPr>
      <t>Year</t>
    </r>
  </si>
  <si>
    <t>INPUT VALUES</t>
  </si>
  <si>
    <t>OUTPUT VALUES</t>
  </si>
  <si>
    <t>Sample size</t>
  </si>
  <si>
    <t>TEMPLATE FOR SYSTEMATIC RANDOM SELECTION OF HOUSEHOLDS</t>
  </si>
  <si>
    <t>Number of households listed in EA/segment</t>
  </si>
  <si>
    <t>Number of households to be selected per cluster</t>
  </si>
  <si>
    <t>INPUT VALUES - SUBSAMPLES</t>
  </si>
  <si>
    <t>Men: Proportion of HHs selected</t>
  </si>
  <si>
    <t>WQT: Number of HHs per cluster</t>
  </si>
  <si>
    <t>OUTPUT VALUES - SUBSAMPLES</t>
  </si>
  <si>
    <t>Men: Sampling interval</t>
  </si>
  <si>
    <t>WQT: Sampling interval</t>
  </si>
  <si>
    <t>Random start for household selection</t>
  </si>
  <si>
    <t>Random start for subsample - Men</t>
  </si>
  <si>
    <t>Random start for subsample - WQT</t>
  </si>
  <si>
    <t>FIX</t>
  </si>
  <si>
    <t>PAPI</t>
  </si>
  <si>
    <t>TEMPLATE FOR SYSTEMATIC SELECTION OF HOUSEHOLDS FOR SURVEYS OVERSAMPLING HOUSEHOLDS WITH CHILDREN UNDER AGE 5</t>
  </si>
  <si>
    <t>Target number of sample households with children under age 5</t>
  </si>
  <si>
    <t>Number of households listed:</t>
  </si>
  <si>
    <t>With a child under age 5</t>
  </si>
  <si>
    <t>Without a child under age 5</t>
  </si>
  <si>
    <t xml:space="preserve"> In total in EA/segment</t>
  </si>
  <si>
    <t>1 U5 HH
2 Not U5 HH</t>
  </si>
  <si>
    <t>2</t>
  </si>
  <si>
    <t>- sums column C for verification purposes</t>
  </si>
  <si>
    <t>Total HHs</t>
  </si>
  <si>
    <t>With U5</t>
  </si>
  <si>
    <t>Without U5</t>
  </si>
  <si>
    <r>
      <t>OUTPUT VALUES</t>
    </r>
    <r>
      <rPr>
        <i/>
        <sz val="6"/>
        <rFont val="Arial"/>
        <family val="2"/>
      </rPr>
      <t xml:space="preserve"> - sums for verification purposes</t>
    </r>
  </si>
  <si>
    <t>OUTPUT VALUES - WQT HOUSEHOLDS</t>
  </si>
  <si>
    <t>The CAPI application does not need inputs for subsample selection other than the list of households and sampling interval. The values below are presented for PAPI surveys and for illustrative purposes.</t>
  </si>
  <si>
    <r>
      <t xml:space="preserve">SELECT HOUSEHOLDS WITH THE FOLLOWING </t>
    </r>
    <r>
      <rPr>
        <u/>
        <sz val="10"/>
        <rFont val="Arial"/>
        <family val="2"/>
      </rPr>
      <t>HOUSEHOLD NUMBERS</t>
    </r>
    <r>
      <rPr>
        <sz val="10"/>
        <rFont val="Arial"/>
        <family val="2"/>
      </rPr>
      <t xml:space="preserve"> FOR WQT</t>
    </r>
  </si>
  <si>
    <r>
      <t xml:space="preserve">SELECT HOUSEHOLDS WITH THE FOLLOWING </t>
    </r>
    <r>
      <rPr>
        <u/>
        <sz val="10"/>
        <rFont val="Arial"/>
        <family val="2"/>
      </rPr>
      <t>LISTING SERIAL NUMBERS</t>
    </r>
  </si>
  <si>
    <t>Listing category</t>
  </si>
  <si>
    <r>
      <t xml:space="preserve">SELECT HOUSEHOLDS WITH THE FOLLOWING </t>
    </r>
    <r>
      <rPr>
        <u/>
        <sz val="10"/>
        <rFont val="Arial"/>
        <family val="2"/>
      </rPr>
      <t>LISTING SERIAL NUMBERS</t>
    </r>
    <r>
      <rPr>
        <sz val="10"/>
        <rFont val="Arial"/>
        <family val="2"/>
      </rPr>
      <t xml:space="preserve">
</t>
    </r>
    <r>
      <rPr>
        <i/>
        <sz val="8"/>
        <rFont val="Arial"/>
        <family val="2"/>
      </rPr>
      <t>- Each cluster must have two sets of listing serial numbers: for households with and without children under age 5
- The households without children must be reordered to follow the last sample household with children, that is, up to the total number of sample households per cluster</t>
    </r>
  </si>
  <si>
    <t>OUTPUT VALUES -  MEN HOUSEHOLDS</t>
  </si>
  <si>
    <t>If more than 5 households per cluster are sampled for water quality testing, add additional columns (by copying column BE).</t>
  </si>
  <si>
    <r>
      <t xml:space="preserve">SELECT HOUSEHOLDS WITH THE FOLLOWING </t>
    </r>
    <r>
      <rPr>
        <u/>
        <sz val="10"/>
        <rFont val="Arial"/>
        <family val="2"/>
      </rPr>
      <t>HOUSEHOLD NUMBERS</t>
    </r>
    <r>
      <rPr>
        <sz val="10"/>
        <rFont val="Arial"/>
        <family val="2"/>
      </rPr>
      <t xml:space="preserve"> FOR INTERVIEWS WITH ALL INDIVIDUAL MEN AGE 15-49</t>
    </r>
  </si>
  <si>
    <t>The CAPI application does not need inputs for subsample selection other than list of households and sampling interval. The values below are presented for PAPI surveys and for illustrative purposes.
The subsamples for men and WQT are selected on the pooled total number of households selected in the cluster.</t>
  </si>
  <si>
    <t>If more than 5 households per cluster are sampled for water quality testing, add additional columns (by copying column BH).</t>
  </si>
  <si>
    <r>
      <t xml:space="preserve">Add one row per cluster selected in the sample. Do so by copying the last row (cluster 100) in this template. Additionally, if more than 25 HHs are selected per cluster, add additional columns (by copying the column AE).
Values (in red) indicated in input cells should be replaced by the figures from your survey design and results of the listing operation.
Values in output cells for each cluster correspond to listing serial number of selected households. The CAPI application will automatically handle the subsample selection for Men and Water Quality. The subsample input values should be indicated.
</t>
    </r>
    <r>
      <rPr>
        <b/>
        <sz val="8"/>
        <rFont val="Arial"/>
        <family val="2"/>
      </rPr>
      <t>IMPORTANT:</t>
    </r>
    <r>
      <rPr>
        <sz val="8"/>
        <rFont val="Arial"/>
        <family val="2"/>
      </rPr>
      <t xml:space="preserve">
After customising the sheet to the sample design and entering all required input values, all values in the columns labelled FIX (random start columns) must be copied and pasted in same cells using "Paste Special..." "Values". This prevents Excel from continuously generating new random numbers and locks the selected households and random start values.</t>
    </r>
  </si>
  <si>
    <r>
      <t xml:space="preserve">Add </t>
    </r>
    <r>
      <rPr>
        <u/>
        <sz val="8"/>
        <rFont val="Arial"/>
        <family val="2"/>
      </rPr>
      <t>two</t>
    </r>
    <r>
      <rPr>
        <sz val="8"/>
        <rFont val="Arial"/>
        <family val="2"/>
      </rPr>
      <t xml:space="preserve"> rows per cluster selected in the sample. Do so by copying the last two rows (cluster 050) in this template.
Values (in red) indicated in input cells should be replaced by the figures from your survey design and results of listing operation.
Values in output cells for each cluster correspond to selected households in each of the two sets of unique serial numbers. The CAPI application will automatically handle the subsample selection for Men and Water Quality. The subsample input values should be indicated.
</t>
    </r>
    <r>
      <rPr>
        <b/>
        <sz val="8"/>
        <rFont val="Arial"/>
        <family val="2"/>
      </rPr>
      <t>IMPORTANT:</t>
    </r>
    <r>
      <rPr>
        <sz val="8"/>
        <rFont val="Arial"/>
        <family val="2"/>
      </rPr>
      <t xml:space="preserve">
After customising the sheet to the sample design and entering all required input values, all values in the columns labelled FIX (random start columns) must be copied and pasted in same cells using "Paste Special..." "Values". This prevents Excel from continuously generating new random numbers and therefore locks the selected households and random start values.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</si>
</sst>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
    <numFmt numFmtId="165" formatCode="0_)"/>
  </numFmts>
  <fonts count="13" x14ac:knownFonts="1">
    <font>
      <sz val="10"/>
      <name val="Arial"/>
      <family val="2"/>
    </font>
    <font>
      <sz val="10"/>
      <name val="Arial"/>
      <family val="2"/>
    </font>
    <font>
      <b/>
      <sz val="10"/>
      <name val="Arial"/>
      <family val="2"/>
    </font>
    <font>
      <b/>
      <sz val="10"/>
      <color rgb="FFFF0000"/>
      <name val="Arial"/>
      <family val="2"/>
    </font>
    <font>
      <b/>
      <sz val="10"/>
      <color theme="0"/>
      <name val="Arial"/>
      <family val="2"/>
    </font>
    <font>
      <i/>
      <sz val="6"/>
      <name val="Arial"/>
      <family val="2"/>
    </font>
    <font>
      <sz val="8"/>
      <name val="Arial"/>
      <family val="2"/>
    </font>
    <font>
      <sz val="10"/>
      <color rgb="FFFF0000"/>
      <name val="Arial"/>
      <family val="2"/>
    </font>
    <font>
      <sz val="6"/>
      <color rgb="FFFF0000"/>
      <name val="Arial"/>
      <family val="2"/>
    </font>
    <font>
      <b/>
      <sz val="8"/>
      <name val="Arial"/>
      <family val="2"/>
    </font>
    <font>
      <u/>
      <sz val="8"/>
      <name val="Arial"/>
      <family val="2"/>
    </font>
    <font>
      <i/>
      <sz val="8"/>
      <name val="Arial"/>
      <family val="2"/>
    </font>
    <font>
      <u/>
      <sz val="10"/>
      <name val="Arial"/>
      <family val="2"/>
    </font>
  </fonts>
  <fills count="9">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7" tint="-0.249977111117893"/>
        <bgColor indexed="64"/>
      </patternFill>
    </fill>
  </fills>
  <borders count="1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238">
    <xf numFmtId="0" fontId="0" fillId="0" borderId="0" xfId="0"/>
    <xf numFmtId="164" fontId="0" fillId="0" borderId="0" xfId="0" applyNumberFormat="1"/>
    <xf numFmtId="1" fontId="0" fillId="0" borderId="0" xfId="0" applyNumberFormat="1"/>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center" vertical="center" wrapText="1"/>
    </xf>
    <xf numFmtId="0" fontId="0" fillId="0" borderId="1" xfId="0" applyBorder="1"/>
    <xf numFmtId="0" fontId="0" fillId="0" borderId="0" xfId="0" applyBorder="1"/>
    <xf numFmtId="165" fontId="0" fillId="0" borderId="0" xfId="0" applyNumberFormat="1" applyBorder="1" applyProtection="1"/>
    <xf numFmtId="164" fontId="0" fillId="0" borderId="0" xfId="0" applyNumberFormat="1" applyBorder="1"/>
    <xf numFmtId="1" fontId="0" fillId="0" borderId="0" xfId="0" applyNumberFormat="1" applyBorder="1"/>
    <xf numFmtId="165" fontId="2" fillId="0" borderId="0" xfId="0" applyNumberFormat="1" applyFont="1" applyBorder="1" applyAlignment="1" applyProtection="1">
      <alignment horizontal="center" vertical="center" wrapText="1"/>
    </xf>
    <xf numFmtId="2" fontId="0" fillId="0" borderId="0" xfId="0" applyNumberFormat="1" applyBorder="1"/>
    <xf numFmtId="0" fontId="0" fillId="0" borderId="0" xfId="0" applyFont="1" applyBorder="1" applyAlignment="1">
      <alignment horizontal="center" wrapText="1"/>
    </xf>
    <xf numFmtId="49" fontId="0" fillId="0" borderId="12" xfId="0" applyNumberFormat="1" applyFont="1" applyBorder="1" applyAlignment="1">
      <alignment horizontal="center" wrapText="1"/>
    </xf>
    <xf numFmtId="0" fontId="0" fillId="0" borderId="0" xfId="0" applyFill="1" applyBorder="1"/>
    <xf numFmtId="164" fontId="0" fillId="0" borderId="0" xfId="0" applyNumberFormat="1" applyFill="1" applyBorder="1"/>
    <xf numFmtId="1" fontId="0" fillId="0" borderId="0" xfId="0" applyNumberFormat="1" applyFill="1" applyBorder="1"/>
    <xf numFmtId="49" fontId="5" fillId="0" borderId="5" xfId="0" applyNumberFormat="1" applyFont="1" applyBorder="1" applyAlignment="1">
      <alignment horizontal="center" vertical="center" wrapText="1"/>
    </xf>
    <xf numFmtId="0" fontId="5" fillId="0" borderId="5" xfId="0" applyFont="1" applyBorder="1" applyAlignment="1">
      <alignment horizontal="center" vertical="center" wrapText="1"/>
    </xf>
    <xf numFmtId="0" fontId="8" fillId="0" borderId="0" xfId="0" applyFont="1"/>
    <xf numFmtId="165" fontId="8" fillId="0" borderId="0" xfId="0" applyNumberFormat="1" applyFont="1" applyBorder="1" applyProtection="1"/>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0" fillId="0" borderId="0" xfId="0" applyFill="1" applyBorder="1" applyAlignment="1"/>
    <xf numFmtId="0" fontId="0" fillId="0" borderId="0" xfId="0" applyFill="1" applyBorder="1" applyAlignment="1">
      <alignment vertical="center"/>
    </xf>
    <xf numFmtId="0" fontId="0" fillId="0" borderId="7" xfId="0" applyBorder="1" applyAlignment="1"/>
    <xf numFmtId="0" fontId="0" fillId="0" borderId="8" xfId="0" applyBorder="1" applyAlignment="1"/>
    <xf numFmtId="0" fontId="0" fillId="0" borderId="0" xfId="0" applyBorder="1" applyAlignment="1"/>
    <xf numFmtId="0" fontId="0" fillId="6" borderId="4" xfId="0" applyFill="1" applyBorder="1" applyAlignment="1"/>
    <xf numFmtId="0" fontId="0" fillId="6" borderId="5" xfId="0" applyFill="1" applyBorder="1" applyAlignment="1"/>
    <xf numFmtId="0" fontId="0" fillId="6" borderId="6" xfId="0" applyFill="1" applyBorder="1" applyAlignment="1"/>
    <xf numFmtId="0" fontId="0" fillId="0" borderId="1" xfId="0" applyFill="1" applyBorder="1" applyAlignment="1"/>
    <xf numFmtId="0" fontId="0" fillId="0" borderId="8" xfId="0" applyBorder="1"/>
    <xf numFmtId="0" fontId="0" fillId="0" borderId="4" xfId="0" applyBorder="1" applyAlignment="1"/>
    <xf numFmtId="0" fontId="0" fillId="5" borderId="13" xfId="0" applyFill="1" applyBorder="1" applyAlignment="1"/>
    <xf numFmtId="0" fontId="0" fillId="0" borderId="13" xfId="0" applyFont="1" applyFill="1" applyBorder="1" applyAlignment="1">
      <alignment horizontal="center" wrapText="1"/>
    </xf>
    <xf numFmtId="0" fontId="5" fillId="0" borderId="13" xfId="0" applyFont="1" applyBorder="1" applyAlignment="1">
      <alignment horizontal="center" vertical="center" wrapText="1"/>
    </xf>
    <xf numFmtId="0" fontId="0" fillId="5" borderId="7" xfId="0" applyFill="1" applyBorder="1" applyAlignment="1">
      <alignment vertical="center"/>
    </xf>
    <xf numFmtId="0" fontId="0" fillId="5" borderId="8" xfId="0" applyFill="1" applyBorder="1" applyAlignment="1">
      <alignment vertical="center"/>
    </xf>
    <xf numFmtId="0" fontId="0" fillId="5" borderId="9" xfId="0" applyFill="1" applyBorder="1" applyAlignment="1">
      <alignment vertical="center"/>
    </xf>
    <xf numFmtId="0" fontId="0" fillId="7" borderId="13" xfId="0" applyFill="1" applyBorder="1" applyAlignment="1">
      <alignment horizontal="center"/>
    </xf>
    <xf numFmtId="0" fontId="0" fillId="0" borderId="4" xfId="0" applyFont="1" applyBorder="1" applyAlignment="1">
      <alignment horizontal="center" wrapText="1"/>
    </xf>
    <xf numFmtId="0" fontId="0" fillId="0" borderId="5" xfId="0" applyFont="1" applyBorder="1" applyAlignment="1">
      <alignment horizontal="center" wrapText="1"/>
    </xf>
    <xf numFmtId="0" fontId="0" fillId="0" borderId="13" xfId="0" applyFont="1" applyBorder="1" applyAlignment="1">
      <alignment horizontal="center" wrapText="1"/>
    </xf>
    <xf numFmtId="0" fontId="0" fillId="0" borderId="5" xfId="0" applyBorder="1" applyAlignment="1"/>
    <xf numFmtId="0" fontId="0" fillId="0" borderId="5" xfId="0" applyBorder="1"/>
    <xf numFmtId="0" fontId="5" fillId="0" borderId="3" xfId="0" quotePrefix="1" applyFont="1" applyFill="1" applyBorder="1" applyAlignment="1">
      <alignment vertical="center"/>
    </xf>
    <xf numFmtId="0" fontId="5" fillId="0" borderId="2" xfId="0" quotePrefix="1" applyFont="1" applyFill="1" applyBorder="1" applyAlignment="1">
      <alignment vertical="center"/>
    </xf>
    <xf numFmtId="0" fontId="5" fillId="0" borderId="11" xfId="0" quotePrefix="1" applyFont="1" applyFill="1" applyBorder="1" applyAlignment="1">
      <alignment vertical="center"/>
    </xf>
    <xf numFmtId="2" fontId="7" fillId="0" borderId="9" xfId="0" applyNumberFormat="1" applyFont="1" applyBorder="1"/>
    <xf numFmtId="0" fontId="7" fillId="0" borderId="6" xfId="0" applyFont="1" applyBorder="1"/>
    <xf numFmtId="49" fontId="5" fillId="0" borderId="5" xfId="0" applyNumberFormat="1" applyFont="1" applyBorder="1" applyAlignment="1">
      <alignment horizontal="left" vertical="center" wrapText="1"/>
    </xf>
    <xf numFmtId="49" fontId="5" fillId="0" borderId="13" xfId="0" applyNumberFormat="1" applyFont="1" applyBorder="1" applyAlignment="1">
      <alignment horizontal="center" vertical="center" wrapText="1"/>
    </xf>
    <xf numFmtId="0" fontId="0" fillId="0" borderId="0" xfId="0" applyFill="1" applyBorder="1" applyAlignment="1">
      <alignment vertical="center" wrapText="1"/>
    </xf>
    <xf numFmtId="2" fontId="0" fillId="0" borderId="6" xfId="0" applyNumberFormat="1" applyBorder="1"/>
    <xf numFmtId="0" fontId="0" fillId="3" borderId="1" xfId="0" applyFill="1" applyBorder="1" applyAlignment="1"/>
    <xf numFmtId="0" fontId="0" fillId="3" borderId="0" xfId="0" applyFill="1" applyBorder="1" applyAlignment="1"/>
    <xf numFmtId="0" fontId="0" fillId="3" borderId="10" xfId="0" applyFill="1" applyBorder="1" applyAlignment="1"/>
    <xf numFmtId="0" fontId="0" fillId="0" borderId="10" xfId="0" applyBorder="1"/>
    <xf numFmtId="0" fontId="2" fillId="0" borderId="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1" fontId="2" fillId="0" borderId="7" xfId="0" applyNumberFormat="1" applyFont="1" applyFill="1" applyBorder="1" applyAlignment="1" applyProtection="1">
      <alignment horizontal="center" vertical="center"/>
    </xf>
    <xf numFmtId="165" fontId="2" fillId="0" borderId="8" xfId="0" applyNumberFormat="1" applyFont="1" applyFill="1" applyBorder="1" applyAlignment="1" applyProtection="1">
      <alignment horizontal="center" vertical="center"/>
    </xf>
    <xf numFmtId="165" fontId="2" fillId="0" borderId="9" xfId="0" applyNumberFormat="1" applyFont="1" applyFill="1" applyBorder="1" applyAlignment="1" applyProtection="1">
      <alignment horizontal="center" vertical="center"/>
    </xf>
    <xf numFmtId="0" fontId="0" fillId="0" borderId="4" xfId="0" applyBorder="1" applyAlignment="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2" fontId="7" fillId="0" borderId="9" xfId="0" applyNumberFormat="1" applyFont="1" applyBorder="1" applyAlignment="1">
      <alignment vertical="center"/>
    </xf>
    <xf numFmtId="165" fontId="8" fillId="0" borderId="0" xfId="0" applyNumberFormat="1" applyFont="1" applyBorder="1" applyAlignment="1" applyProtection="1">
      <alignment vertical="center"/>
    </xf>
    <xf numFmtId="0" fontId="0" fillId="0" borderId="1" xfId="0" applyBorder="1" applyAlignment="1">
      <alignment vertical="center"/>
    </xf>
    <xf numFmtId="0" fontId="0" fillId="0" borderId="0" xfId="0" applyBorder="1" applyAlignment="1">
      <alignment vertical="center"/>
    </xf>
    <xf numFmtId="2" fontId="0" fillId="0" borderId="10" xfId="0" applyNumberFormat="1" applyBorder="1" applyAlignment="1">
      <alignment vertical="center"/>
    </xf>
    <xf numFmtId="0" fontId="0" fillId="0" borderId="5" xfId="0" applyBorder="1" applyAlignment="1">
      <alignment vertical="center"/>
    </xf>
    <xf numFmtId="0" fontId="7" fillId="0" borderId="6" xfId="0" applyFont="1" applyBorder="1" applyAlignment="1">
      <alignment vertical="center"/>
    </xf>
    <xf numFmtId="2" fontId="0" fillId="0" borderId="6" xfId="0" applyNumberFormat="1" applyBorder="1" applyAlignment="1">
      <alignment vertical="center"/>
    </xf>
    <xf numFmtId="1" fontId="0" fillId="0" borderId="7" xfId="0" applyNumberFormat="1" applyBorder="1" applyAlignment="1">
      <alignment horizontal="center" vertical="center"/>
    </xf>
    <xf numFmtId="1" fontId="0" fillId="0" borderId="2" xfId="0" applyNumberFormat="1" applyBorder="1" applyAlignment="1">
      <alignment horizontal="center" vertical="center"/>
    </xf>
    <xf numFmtId="1" fontId="0" fillId="0" borderId="8" xfId="0" applyNumberFormat="1" applyBorder="1" applyAlignment="1">
      <alignment horizontal="center" vertical="center"/>
    </xf>
    <xf numFmtId="1" fontId="0" fillId="0" borderId="3" xfId="0" applyNumberFormat="1" applyBorder="1" applyAlignment="1">
      <alignment horizontal="center" vertical="center"/>
    </xf>
    <xf numFmtId="1" fontId="0" fillId="0" borderId="0" xfId="0" applyNumberFormat="1" applyBorder="1" applyAlignment="1">
      <alignment horizontal="center" vertical="center"/>
    </xf>
    <xf numFmtId="1" fontId="0" fillId="0" borderId="1" xfId="0" applyNumberFormat="1" applyBorder="1" applyAlignment="1">
      <alignment horizontal="center" vertical="center"/>
    </xf>
    <xf numFmtId="2" fontId="2" fillId="0" borderId="14" xfId="0" applyNumberFormat="1" applyFont="1" applyBorder="1" applyAlignment="1">
      <alignment horizontal="center" vertical="center"/>
    </xf>
    <xf numFmtId="2" fontId="2" fillId="0" borderId="16" xfId="0" applyNumberFormat="1" applyFont="1" applyBorder="1" applyAlignment="1">
      <alignment horizontal="center" vertical="center"/>
    </xf>
    <xf numFmtId="2" fontId="2" fillId="0" borderId="15" xfId="0" applyNumberFormat="1" applyFont="1" applyBorder="1" applyAlignment="1">
      <alignment horizontal="center" vertical="center"/>
    </xf>
    <xf numFmtId="2" fontId="0" fillId="0" borderId="5" xfId="0" applyNumberFormat="1" applyBorder="1"/>
    <xf numFmtId="0" fontId="0" fillId="0" borderId="0" xfId="0" applyFill="1" applyBorder="1" applyAlignment="1">
      <alignment horizontal="left" vertical="center"/>
    </xf>
    <xf numFmtId="0" fontId="0" fillId="0" borderId="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5" fillId="0" borderId="14" xfId="0" applyFont="1" applyBorder="1" applyAlignment="1">
      <alignment horizontal="center" vertical="center" wrapText="1"/>
    </xf>
    <xf numFmtId="49" fontId="0" fillId="0" borderId="8" xfId="0" applyNumberFormat="1" applyBorder="1" applyAlignment="1">
      <alignment horizontal="center" vertical="center"/>
    </xf>
    <xf numFmtId="0" fontId="7" fillId="0" borderId="14" xfId="0" applyFont="1" applyBorder="1" applyAlignment="1">
      <alignment horizontal="right" vertical="center"/>
    </xf>
    <xf numFmtId="2" fontId="0" fillId="0" borderId="8" xfId="0" applyNumberFormat="1" applyBorder="1" applyAlignment="1">
      <alignment vertical="center"/>
    </xf>
    <xf numFmtId="2" fontId="0" fillId="0" borderId="0" xfId="0" applyNumberFormat="1" applyBorder="1" applyAlignment="1">
      <alignment vertical="center"/>
    </xf>
    <xf numFmtId="49" fontId="0" fillId="0" borderId="0" xfId="0" applyNumberFormat="1" applyBorder="1" applyAlignment="1">
      <alignment horizontal="center" vertical="center"/>
    </xf>
    <xf numFmtId="0" fontId="7" fillId="0" borderId="15" xfId="0" applyFont="1" applyBorder="1" applyAlignment="1">
      <alignment horizontal="right" vertical="center"/>
    </xf>
    <xf numFmtId="49" fontId="1" fillId="0" borderId="0" xfId="0" applyNumberFormat="1" applyFont="1" applyBorder="1" applyAlignment="1">
      <alignment horizontal="center" vertical="center"/>
    </xf>
    <xf numFmtId="49" fontId="0" fillId="0" borderId="0" xfId="0" applyNumberFormat="1" applyFill="1" applyBorder="1" applyAlignment="1">
      <alignment horizontal="center" vertical="center"/>
    </xf>
    <xf numFmtId="0" fontId="7" fillId="0" borderId="15" xfId="0" applyFont="1" applyFill="1" applyBorder="1" applyAlignment="1">
      <alignment horizontal="right" vertical="center"/>
    </xf>
    <xf numFmtId="49" fontId="0" fillId="0" borderId="3" xfId="0" applyNumberFormat="1" applyFill="1" applyBorder="1" applyAlignment="1">
      <alignment horizontal="center" vertical="center"/>
    </xf>
    <xf numFmtId="0" fontId="7" fillId="0" borderId="16" xfId="0" applyFont="1" applyFill="1" applyBorder="1" applyAlignment="1">
      <alignment horizontal="right" vertical="center"/>
    </xf>
    <xf numFmtId="2" fontId="0" fillId="0" borderId="11" xfId="0" applyNumberFormat="1" applyBorder="1" applyAlignment="1">
      <alignment vertical="center"/>
    </xf>
    <xf numFmtId="1" fontId="0" fillId="0" borderId="7" xfId="0" applyNumberFormat="1" applyBorder="1" applyAlignment="1" applyProtection="1">
      <alignment horizontal="center" vertical="center"/>
    </xf>
    <xf numFmtId="165" fontId="0" fillId="0" borderId="8" xfId="0" applyNumberFormat="1" applyBorder="1" applyAlignment="1" applyProtection="1">
      <alignment horizontal="center" vertical="center"/>
    </xf>
    <xf numFmtId="165" fontId="0" fillId="0" borderId="9" xfId="0" applyNumberFormat="1" applyBorder="1" applyAlignment="1" applyProtection="1">
      <alignment horizontal="center" vertical="center"/>
    </xf>
    <xf numFmtId="1" fontId="0" fillId="0" borderId="1" xfId="0" applyNumberFormat="1" applyBorder="1" applyAlignment="1" applyProtection="1">
      <alignment horizontal="center" vertical="center"/>
    </xf>
    <xf numFmtId="165" fontId="0" fillId="0" borderId="0" xfId="0" applyNumberFormat="1" applyBorder="1" applyAlignment="1" applyProtection="1">
      <alignment horizontal="center" vertical="center"/>
    </xf>
    <xf numFmtId="165" fontId="0" fillId="0" borderId="10" xfId="0" applyNumberFormat="1" applyBorder="1" applyAlignment="1" applyProtection="1">
      <alignment horizontal="center" vertical="center"/>
    </xf>
    <xf numFmtId="1" fontId="0" fillId="0" borderId="2" xfId="0" applyNumberFormat="1" applyBorder="1" applyAlignment="1" applyProtection="1">
      <alignment horizontal="center" vertical="center"/>
    </xf>
    <xf numFmtId="165" fontId="0" fillId="0" borderId="3" xfId="0" applyNumberFormat="1" applyBorder="1" applyAlignment="1" applyProtection="1">
      <alignment horizontal="center" vertical="center"/>
    </xf>
    <xf numFmtId="165" fontId="0" fillId="0" borderId="11" xfId="0" applyNumberFormat="1" applyBorder="1" applyAlignment="1" applyProtection="1">
      <alignment horizontal="center" vertical="center"/>
    </xf>
    <xf numFmtId="49" fontId="0" fillId="0" borderId="0" xfId="0" applyNumberFormat="1" applyBorder="1" applyAlignment="1">
      <alignment vertical="center"/>
    </xf>
    <xf numFmtId="0" fontId="0" fillId="0" borderId="14" xfId="0" applyFont="1" applyBorder="1" applyAlignment="1">
      <alignment horizontal="right" vertical="center"/>
    </xf>
    <xf numFmtId="0" fontId="0" fillId="0" borderId="15" xfId="0" applyBorder="1" applyAlignment="1">
      <alignment horizontal="right" vertical="center"/>
    </xf>
    <xf numFmtId="0" fontId="0" fillId="0" borderId="15" xfId="0" applyFont="1" applyBorder="1" applyAlignment="1">
      <alignment horizontal="right" vertical="center"/>
    </xf>
    <xf numFmtId="49" fontId="0" fillId="0" borderId="3" xfId="0" applyNumberFormat="1" applyBorder="1" applyAlignment="1">
      <alignment vertical="center"/>
    </xf>
    <xf numFmtId="49" fontId="0" fillId="0" borderId="3" xfId="0" applyNumberFormat="1" applyBorder="1" applyAlignment="1">
      <alignment horizontal="center" vertical="center"/>
    </xf>
    <xf numFmtId="0" fontId="0" fillId="0" borderId="16" xfId="0" applyBorder="1" applyAlignment="1">
      <alignment horizontal="right" vertical="center"/>
    </xf>
    <xf numFmtId="0" fontId="0" fillId="0" borderId="16" xfId="0" applyFont="1" applyBorder="1" applyAlignment="1">
      <alignment horizontal="right" vertical="center"/>
    </xf>
    <xf numFmtId="2" fontId="0" fillId="0" borderId="3" xfId="0" applyNumberFormat="1" applyBorder="1" applyAlignment="1">
      <alignment vertical="center"/>
    </xf>
    <xf numFmtId="0" fontId="0" fillId="0" borderId="16" xfId="0" applyFont="1" applyFill="1" applyBorder="1" applyAlignment="1">
      <alignment horizontal="center" wrapText="1"/>
    </xf>
    <xf numFmtId="0" fontId="0" fillId="6" borderId="4" xfId="0" applyFill="1" applyBorder="1" applyAlignment="1">
      <alignment horizontal="center"/>
    </xf>
    <xf numFmtId="0" fontId="0" fillId="6" borderId="5" xfId="0" applyFill="1" applyBorder="1" applyAlignment="1">
      <alignment horizontal="center"/>
    </xf>
    <xf numFmtId="0" fontId="0" fillId="6" borderId="6" xfId="0" applyFill="1" applyBorder="1" applyAlignment="1">
      <alignment horizont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6"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4" fillId="8" borderId="4" xfId="0" applyFont="1" applyFill="1" applyBorder="1" applyAlignment="1">
      <alignment horizontal="left"/>
    </xf>
    <xf numFmtId="0" fontId="4" fillId="8" borderId="5" xfId="0" applyFont="1" applyFill="1" applyBorder="1" applyAlignment="1">
      <alignment horizontal="left"/>
    </xf>
    <xf numFmtId="0" fontId="4" fillId="8" borderId="6" xfId="0" applyFont="1" applyFill="1" applyBorder="1" applyAlignment="1">
      <alignment horizontal="left"/>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11" xfId="0" applyFont="1" applyFill="1" applyBorder="1" applyAlignment="1">
      <alignment horizontal="left" vertical="top" wrapText="1"/>
    </xf>
    <xf numFmtId="0" fontId="0" fillId="6" borderId="4" xfId="0" applyFill="1" applyBorder="1" applyAlignment="1">
      <alignment horizontal="left" vertical="center"/>
    </xf>
    <xf numFmtId="0" fontId="0" fillId="6" borderId="5" xfId="0" applyFill="1" applyBorder="1" applyAlignment="1">
      <alignment horizontal="left" vertical="center"/>
    </xf>
    <xf numFmtId="0" fontId="0" fillId="6" borderId="6" xfId="0"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165" fontId="0" fillId="0" borderId="2" xfId="0" applyNumberFormat="1" applyFont="1" applyFill="1" applyBorder="1" applyAlignment="1" applyProtection="1">
      <alignment horizontal="center" vertical="center" wrapText="1"/>
    </xf>
    <xf numFmtId="165" fontId="0" fillId="0" borderId="3" xfId="0" applyNumberFormat="1" applyFont="1" applyFill="1" applyBorder="1" applyAlignment="1" applyProtection="1">
      <alignment horizontal="center" vertical="center" wrapText="1"/>
    </xf>
    <xf numFmtId="165" fontId="0" fillId="0" borderId="11" xfId="0" applyNumberFormat="1" applyFont="1" applyFill="1" applyBorder="1" applyAlignment="1" applyProtection="1">
      <alignment horizontal="center"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0" fontId="6" fillId="4" borderId="6" xfId="0" applyFont="1" applyFill="1" applyBorder="1" applyAlignment="1">
      <alignment horizontal="left" vertical="center" wrapText="1"/>
    </xf>
    <xf numFmtId="3" fontId="0" fillId="0" borderId="8" xfId="0" applyNumberFormat="1" applyFill="1" applyBorder="1" applyAlignment="1">
      <alignment horizontal="right"/>
    </xf>
    <xf numFmtId="3" fontId="0" fillId="0" borderId="9" xfId="0" applyNumberFormat="1" applyFill="1" applyBorder="1" applyAlignment="1">
      <alignment horizontal="right"/>
    </xf>
    <xf numFmtId="165" fontId="0" fillId="6" borderId="4" xfId="0" applyNumberFormat="1" applyFont="1" applyFill="1" applyBorder="1" applyAlignment="1" applyProtection="1">
      <alignment horizontal="center" vertical="center" wrapText="1"/>
    </xf>
    <xf numFmtId="165" fontId="0" fillId="6" borderId="5" xfId="0" applyNumberFormat="1" applyFont="1" applyFill="1" applyBorder="1" applyAlignment="1" applyProtection="1">
      <alignment horizontal="center" vertical="center" wrapText="1"/>
    </xf>
    <xf numFmtId="165" fontId="0" fillId="6" borderId="6" xfId="0" applyNumberFormat="1" applyFont="1" applyFill="1" applyBorder="1" applyAlignment="1" applyProtection="1">
      <alignment horizontal="center" vertical="center" wrapText="1"/>
    </xf>
    <xf numFmtId="0" fontId="0" fillId="0" borderId="7" xfId="0" applyBorder="1" applyAlignment="1">
      <alignment horizontal="left" wrapText="1"/>
    </xf>
    <xf numFmtId="0" fontId="0" fillId="0" borderId="8"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0" fillId="5" borderId="4" xfId="0" applyFill="1" applyBorder="1" applyAlignment="1">
      <alignment horizontal="center"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4" xfId="0" applyFill="1" applyBorder="1" applyAlignment="1">
      <alignment horizontal="left" vertical="center"/>
    </xf>
    <xf numFmtId="0" fontId="0" fillId="5" borderId="5" xfId="0" applyFill="1" applyBorder="1" applyAlignment="1">
      <alignment horizontal="left" vertical="center"/>
    </xf>
    <xf numFmtId="0" fontId="0" fillId="5" borderId="6" xfId="0" applyFill="1" applyBorder="1" applyAlignment="1">
      <alignment horizontal="left" vertical="center"/>
    </xf>
    <xf numFmtId="1" fontId="0" fillId="0" borderId="1" xfId="0" applyNumberFormat="1" applyBorder="1" applyAlignment="1">
      <alignment horizontal="center" vertical="center"/>
    </xf>
    <xf numFmtId="1" fontId="0" fillId="0" borderId="2" xfId="0" applyNumberFormat="1" applyBorder="1" applyAlignment="1">
      <alignment horizontal="center" vertical="center"/>
    </xf>
    <xf numFmtId="1" fontId="0" fillId="0" borderId="0" xfId="0" applyNumberFormat="1" applyBorder="1" applyAlignment="1">
      <alignment horizontal="center" vertical="center"/>
    </xf>
    <xf numFmtId="1" fontId="0" fillId="0" borderId="3" xfId="0" applyNumberFormat="1" applyBorder="1" applyAlignment="1">
      <alignment horizontal="center" vertical="center"/>
    </xf>
    <xf numFmtId="1" fontId="0" fillId="0" borderId="10" xfId="0" applyNumberFormat="1" applyBorder="1" applyAlignment="1">
      <alignment horizontal="center" vertical="center"/>
    </xf>
    <xf numFmtId="1" fontId="0" fillId="0" borderId="11" xfId="0" applyNumberFormat="1" applyBorder="1" applyAlignment="1">
      <alignment horizontal="center" vertical="center"/>
    </xf>
    <xf numFmtId="2" fontId="2" fillId="0" borderId="15" xfId="0" applyNumberFormat="1" applyFont="1" applyBorder="1" applyAlignment="1">
      <alignment horizontal="center" vertical="center"/>
    </xf>
    <xf numFmtId="2" fontId="2" fillId="0" borderId="16" xfId="0" applyNumberFormat="1" applyFont="1" applyBorder="1" applyAlignment="1">
      <alignment horizontal="center" vertical="center"/>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1" xfId="0" applyFont="1" applyBorder="1" applyAlignment="1">
      <alignment horizontal="center" vertical="center" wrapText="1"/>
    </xf>
    <xf numFmtId="0" fontId="4" fillId="8" borderId="1" xfId="0" applyFont="1" applyFill="1" applyBorder="1" applyAlignment="1">
      <alignment horizontal="left"/>
    </xf>
    <xf numFmtId="0" fontId="4" fillId="8" borderId="0" xfId="0" applyFont="1" applyFill="1" applyBorder="1" applyAlignment="1">
      <alignment horizontal="left"/>
    </xf>
    <xf numFmtId="0" fontId="0" fillId="3" borderId="1" xfId="0" applyFill="1" applyBorder="1" applyAlignment="1">
      <alignment horizontal="center"/>
    </xf>
    <xf numFmtId="0" fontId="0" fillId="3" borderId="0" xfId="0" applyFill="1" applyBorder="1" applyAlignment="1">
      <alignment horizontal="center"/>
    </xf>
    <xf numFmtId="0" fontId="0" fillId="3" borderId="10" xfId="0" applyFill="1" applyBorder="1" applyAlignment="1">
      <alignment horizontal="center"/>
    </xf>
    <xf numFmtId="0" fontId="0" fillId="0" borderId="14" xfId="0" applyFont="1" applyFill="1" applyBorder="1" applyAlignment="1">
      <alignment horizontal="center" wrapText="1"/>
    </xf>
    <xf numFmtId="0" fontId="0" fillId="0" borderId="16" xfId="0" applyFont="1" applyFill="1" applyBorder="1" applyAlignment="1">
      <alignment horizontal="center" wrapText="1"/>
    </xf>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0" fillId="0" borderId="0" xfId="0" applyBorder="1" applyAlignment="1">
      <alignment horizontal="center" vertical="center"/>
    </xf>
    <xf numFmtId="2" fontId="2" fillId="0" borderId="14" xfId="0" applyNumberFormat="1" applyFont="1" applyBorder="1" applyAlignment="1">
      <alignment horizontal="center" vertical="center"/>
    </xf>
    <xf numFmtId="1" fontId="0" fillId="0" borderId="7" xfId="0" applyNumberForma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3" xfId="0" applyFill="1" applyBorder="1" applyAlignment="1">
      <alignment horizontal="center" vertical="center"/>
    </xf>
    <xf numFmtId="0" fontId="0" fillId="0" borderId="11" xfId="0" applyFill="1" applyBorder="1" applyAlignment="1">
      <alignment horizontal="center" vertical="center"/>
    </xf>
    <xf numFmtId="3" fontId="0" fillId="0" borderId="2" xfId="0" quotePrefix="1" applyNumberFormat="1" applyFont="1" applyFill="1" applyBorder="1" applyAlignment="1">
      <alignment horizontal="center" vertical="center"/>
    </xf>
    <xf numFmtId="3" fontId="0" fillId="0" borderId="3" xfId="0" quotePrefix="1" applyNumberFormat="1" applyFont="1" applyFill="1" applyBorder="1" applyAlignment="1">
      <alignment horizontal="center" vertical="center"/>
    </xf>
    <xf numFmtId="0" fontId="0" fillId="0" borderId="7" xfId="0" applyFill="1" applyBorder="1" applyAlignment="1">
      <alignment horizontal="center" vertical="center"/>
    </xf>
    <xf numFmtId="0" fontId="0" fillId="0" borderId="3" xfId="0" quotePrefix="1" applyFont="1" applyFill="1" applyBorder="1" applyAlignment="1">
      <alignment horizontal="center" vertical="center"/>
    </xf>
    <xf numFmtId="0" fontId="7" fillId="0" borderId="0"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6" xfId="0" applyFill="1" applyBorder="1" applyAlignment="1">
      <alignment horizontal="center"/>
    </xf>
    <xf numFmtId="49" fontId="0" fillId="0" borderId="14" xfId="0" applyNumberFormat="1" applyFont="1" applyBorder="1" applyAlignment="1">
      <alignment horizontal="center" wrapText="1"/>
    </xf>
    <xf numFmtId="49" fontId="0" fillId="0" borderId="16" xfId="0" applyNumberFormat="1" applyFont="1" applyBorder="1" applyAlignment="1">
      <alignment horizontal="center" wrapText="1"/>
    </xf>
    <xf numFmtId="0" fontId="2" fillId="0" borderId="4" xfId="0" applyFont="1" applyFill="1" applyBorder="1" applyAlignment="1">
      <alignment horizontal="center"/>
    </xf>
    <xf numFmtId="0" fontId="2" fillId="0" borderId="5" xfId="0" applyFont="1" applyFill="1" applyBorder="1" applyAlignment="1">
      <alignment horizontal="center"/>
    </xf>
    <xf numFmtId="0" fontId="2" fillId="0" borderId="6" xfId="0" applyFont="1" applyFill="1" applyBorder="1" applyAlignment="1">
      <alignment horizontal="center"/>
    </xf>
    <xf numFmtId="0" fontId="0" fillId="0" borderId="14" xfId="0" applyFont="1" applyBorder="1" applyAlignment="1">
      <alignment horizontal="center" wrapText="1"/>
    </xf>
    <xf numFmtId="0" fontId="0" fillId="0" borderId="16" xfId="0" applyFont="1" applyBorder="1" applyAlignment="1">
      <alignment horizontal="center" wrapText="1"/>
    </xf>
    <xf numFmtId="165" fontId="0" fillId="0" borderId="7" xfId="0" applyNumberFormat="1" applyFont="1" applyFill="1" applyBorder="1" applyAlignment="1" applyProtection="1">
      <alignment horizontal="center" vertical="center" wrapText="1"/>
    </xf>
    <xf numFmtId="165" fontId="0" fillId="0" borderId="8" xfId="0" applyNumberFormat="1" applyFont="1" applyFill="1" applyBorder="1" applyAlignment="1" applyProtection="1">
      <alignment horizontal="center" vertical="center" wrapText="1"/>
    </xf>
    <xf numFmtId="165" fontId="0" fillId="0" borderId="9" xfId="0" applyNumberFormat="1" applyFont="1" applyFill="1" applyBorder="1" applyAlignment="1" applyProtection="1">
      <alignment horizontal="center" vertical="center" wrapText="1"/>
    </xf>
    <xf numFmtId="0" fontId="0" fillId="0" borderId="3" xfId="0" applyBorder="1" applyAlignment="1">
      <alignment horizontal="center" vertical="center"/>
    </xf>
    <xf numFmtId="0" fontId="0" fillId="0" borderId="11" xfId="0" applyBorder="1" applyAlignment="1">
      <alignment horizontal="center" vertical="center"/>
    </xf>
  </cellXfs>
  <cellStyles count="1">
    <cellStyle name="Normal" xfId="0" builtinId="0"/>
  </cellStyles>
  <dxfs count="51">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BE411"/>
  <sheetViews>
    <sheetView tabSelected="1" zoomScaleNormal="100" workbookViewId="0">
      <pane ySplit="11" topLeftCell="A12" activePane="bottomLeft" state="frozen"/>
      <selection pane="bottomLeft" sqref="A1:AE1"/>
    </sheetView>
  </sheetViews>
  <sheetFormatPr defaultRowHeight="12.3" x14ac:dyDescent="0.4"/>
  <cols>
    <col min="1" max="1" width="9" customWidth="1"/>
    <col min="2" max="2" width="14.27734375" customWidth="1"/>
    <col min="3" max="3" width="11.83203125" customWidth="1"/>
    <col min="4" max="4" width="9.27734375" customWidth="1"/>
    <col min="5" max="5" width="10.5546875" style="1" customWidth="1"/>
    <col min="6" max="6" width="0.5546875" customWidth="1"/>
    <col min="7" max="8" width="4.44140625" customWidth="1"/>
    <col min="9" max="9" width="4.44140625" style="2" customWidth="1"/>
    <col min="10" max="11" width="4.44140625" customWidth="1"/>
    <col min="12" max="13" width="5.71875" customWidth="1"/>
    <col min="14" max="14" width="6.27734375" customWidth="1"/>
    <col min="15" max="15" width="5.83203125" customWidth="1"/>
    <col min="16" max="18" width="5.44140625" customWidth="1"/>
    <col min="19" max="19" width="5.1640625" customWidth="1"/>
    <col min="20" max="20" width="6.1640625" customWidth="1"/>
    <col min="21" max="21" width="4.71875" customWidth="1"/>
    <col min="22" max="22" width="5.1640625" customWidth="1"/>
    <col min="23" max="23" width="5.44140625" customWidth="1"/>
    <col min="24" max="24" width="5" customWidth="1"/>
    <col min="25" max="26" width="5.27734375" customWidth="1"/>
    <col min="27" max="29" width="4.44140625" customWidth="1"/>
    <col min="30" max="30" width="3.83203125" bestFit="1" customWidth="1"/>
    <col min="31" max="31" width="6.44140625" customWidth="1"/>
    <col min="32" max="32" width="0.5546875" customWidth="1"/>
    <col min="33" max="33" width="11.71875" customWidth="1"/>
    <col min="34" max="34" width="0.5546875" customWidth="1"/>
    <col min="35" max="37" width="4.44140625" customWidth="1"/>
    <col min="38" max="38" width="6.83203125" customWidth="1"/>
    <col min="39" max="49" width="4.44140625" customWidth="1"/>
    <col min="50" max="50" width="0.71875" customWidth="1"/>
    <col min="51" max="51" width="11.71875" customWidth="1"/>
    <col min="52" max="52" width="0.5546875" customWidth="1"/>
  </cols>
  <sheetData>
    <row r="1" spans="1:57" ht="12.6" thickBot="1" x14ac:dyDescent="0.45">
      <c r="A1" s="153" t="s">
        <v>107</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5"/>
      <c r="AG1" s="138" t="s">
        <v>120</v>
      </c>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40"/>
    </row>
    <row r="2" spans="1:57" ht="12.6" thickBot="1" x14ac:dyDescent="0.45">
      <c r="A2" s="22" t="s">
        <v>103</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4"/>
      <c r="AG2" s="57"/>
      <c r="AH2" s="58"/>
      <c r="AI2" s="58"/>
      <c r="AJ2" s="58"/>
      <c r="AK2" s="58"/>
      <c r="AL2" s="58"/>
      <c r="AM2" s="58"/>
      <c r="AN2" s="58"/>
      <c r="AO2" s="58"/>
      <c r="AP2" s="58"/>
      <c r="AQ2" s="58"/>
      <c r="AR2" s="58"/>
      <c r="AS2" s="58"/>
      <c r="AT2" s="58"/>
      <c r="AU2" s="58"/>
      <c r="AV2" s="58"/>
      <c r="AW2" s="58"/>
      <c r="AX2" s="58"/>
      <c r="AY2" s="58"/>
      <c r="AZ2" s="58"/>
      <c r="BA2" s="58"/>
      <c r="BB2" s="58"/>
      <c r="BC2" s="58"/>
      <c r="BD2" s="58"/>
      <c r="BE2" s="59"/>
    </row>
    <row r="3" spans="1:57" ht="69" customHeight="1" thickBot="1" x14ac:dyDescent="0.45">
      <c r="A3" s="159" t="s">
        <v>145</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1"/>
      <c r="AG3" s="135" t="s">
        <v>135</v>
      </c>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7"/>
    </row>
    <row r="4" spans="1:57" ht="3" customHeight="1" thickBot="1" x14ac:dyDescent="0.45">
      <c r="A4" s="6"/>
      <c r="B4" s="7"/>
      <c r="C4" s="7"/>
      <c r="D4" s="7"/>
      <c r="E4" s="9"/>
      <c r="F4" s="7"/>
      <c r="G4" s="7"/>
      <c r="H4" s="7"/>
      <c r="I4" s="10"/>
      <c r="J4" s="7"/>
      <c r="K4" s="7"/>
      <c r="L4" s="7"/>
      <c r="M4" s="7"/>
      <c r="N4" s="7"/>
      <c r="O4" s="7"/>
      <c r="P4" s="7"/>
      <c r="Q4" s="7"/>
      <c r="R4" s="7"/>
      <c r="S4" s="7"/>
      <c r="T4" s="7"/>
      <c r="U4" s="7"/>
      <c r="V4" s="7"/>
      <c r="W4" s="7"/>
      <c r="X4" s="7"/>
      <c r="Y4" s="7"/>
      <c r="Z4" s="7"/>
      <c r="AA4" s="7"/>
      <c r="AB4" s="7"/>
      <c r="AC4" s="7"/>
      <c r="AD4" s="7"/>
      <c r="AE4" s="7"/>
      <c r="AG4" s="6"/>
      <c r="AH4" s="7"/>
      <c r="AI4" s="7"/>
      <c r="AJ4" s="7"/>
      <c r="AK4" s="7"/>
      <c r="AL4" s="7"/>
      <c r="AM4" s="7"/>
      <c r="AN4" s="7"/>
      <c r="AO4" s="7"/>
      <c r="AP4" s="7"/>
      <c r="AQ4" s="7"/>
      <c r="AR4" s="7"/>
      <c r="AS4" s="7"/>
      <c r="AT4" s="7"/>
      <c r="AU4" s="7"/>
      <c r="AV4" s="7"/>
      <c r="AW4" s="7"/>
      <c r="AX4" s="7"/>
      <c r="AY4" s="7"/>
      <c r="AZ4" s="7"/>
      <c r="BA4" s="7"/>
      <c r="BB4" s="7"/>
      <c r="BC4" s="7"/>
      <c r="BD4" s="7"/>
      <c r="BE4" s="60"/>
    </row>
    <row r="5" spans="1:57" ht="12.6" thickBot="1" x14ac:dyDescent="0.45">
      <c r="A5" s="173" t="s">
        <v>104</v>
      </c>
      <c r="B5" s="174"/>
      <c r="C5" s="174"/>
      <c r="D5" s="175"/>
      <c r="F5" s="26"/>
      <c r="G5" s="30" t="s">
        <v>105</v>
      </c>
      <c r="H5" s="31"/>
      <c r="I5" s="31"/>
      <c r="J5" s="31"/>
      <c r="K5" s="32"/>
      <c r="X5" s="176" t="s">
        <v>110</v>
      </c>
      <c r="Y5" s="177"/>
      <c r="Z5" s="177"/>
      <c r="AA5" s="177"/>
      <c r="AB5" s="177"/>
      <c r="AC5" s="177"/>
      <c r="AD5" s="177"/>
      <c r="AE5" s="178"/>
      <c r="AF5" s="20"/>
      <c r="AG5" s="150" t="s">
        <v>113</v>
      </c>
      <c r="AH5" s="151"/>
      <c r="AI5" s="151"/>
      <c r="AJ5" s="151"/>
      <c r="AK5" s="151"/>
      <c r="AL5" s="152"/>
      <c r="AM5" s="90"/>
      <c r="AN5" s="90"/>
      <c r="AO5" s="90"/>
      <c r="AP5" s="90"/>
      <c r="AQ5" s="90"/>
      <c r="AR5" s="90"/>
      <c r="AS5" s="90"/>
      <c r="AT5" s="90"/>
      <c r="AU5" s="90"/>
      <c r="AV5" s="90"/>
      <c r="AW5" s="26"/>
      <c r="AX5" s="26"/>
      <c r="AY5" s="26"/>
      <c r="AZ5" s="7"/>
      <c r="BA5" s="129" t="s">
        <v>134</v>
      </c>
      <c r="BB5" s="130"/>
      <c r="BC5" s="130"/>
      <c r="BD5" s="130"/>
      <c r="BE5" s="131"/>
    </row>
    <row r="6" spans="1:57" ht="12.6" customHeight="1" thickBot="1" x14ac:dyDescent="0.45">
      <c r="A6" s="167" t="s">
        <v>109</v>
      </c>
      <c r="B6" s="168"/>
      <c r="C6" s="168"/>
      <c r="D6" s="171">
        <v>20</v>
      </c>
      <c r="F6" s="25"/>
      <c r="G6" s="33" t="s">
        <v>106</v>
      </c>
      <c r="H6" s="25"/>
      <c r="I6" s="25"/>
      <c r="J6" s="162">
        <f>SUM(C11:C111)</f>
        <v>2000</v>
      </c>
      <c r="K6" s="163"/>
      <c r="X6" s="27" t="s">
        <v>111</v>
      </c>
      <c r="Y6" s="28"/>
      <c r="Z6" s="28"/>
      <c r="AA6" s="28"/>
      <c r="AB6" s="28"/>
      <c r="AC6" s="34"/>
      <c r="AD6" s="34"/>
      <c r="AE6" s="51">
        <v>0.5</v>
      </c>
      <c r="AF6" s="21"/>
      <c r="AG6" s="35" t="s">
        <v>114</v>
      </c>
      <c r="AH6" s="46"/>
      <c r="AI6" s="47"/>
      <c r="AJ6" s="47"/>
      <c r="AK6" s="89"/>
      <c r="AL6" s="56">
        <f>1/AE6</f>
        <v>2</v>
      </c>
      <c r="AM6" s="12"/>
      <c r="AN6" s="12"/>
      <c r="AO6" s="12"/>
      <c r="AP6" s="12"/>
      <c r="AQ6" s="12"/>
      <c r="AR6" s="12"/>
      <c r="AS6" s="12"/>
      <c r="AT6" s="12"/>
      <c r="AU6" s="12"/>
      <c r="AV6" s="12"/>
      <c r="AW6" s="29"/>
      <c r="AX6" s="29"/>
      <c r="AY6" s="7"/>
      <c r="AZ6" s="7"/>
      <c r="BA6" s="141" t="s">
        <v>141</v>
      </c>
      <c r="BB6" s="142"/>
      <c r="BC6" s="142"/>
      <c r="BD6" s="142"/>
      <c r="BE6" s="143"/>
    </row>
    <row r="7" spans="1:57" ht="12.6" thickBot="1" x14ac:dyDescent="0.45">
      <c r="A7" s="169"/>
      <c r="B7" s="170"/>
      <c r="C7" s="170"/>
      <c r="D7" s="172"/>
      <c r="F7" s="25"/>
      <c r="G7" s="49" t="s">
        <v>129</v>
      </c>
      <c r="H7" s="48"/>
      <c r="I7" s="48"/>
      <c r="J7" s="48"/>
      <c r="K7" s="50"/>
      <c r="X7" s="35" t="s">
        <v>112</v>
      </c>
      <c r="Y7" s="46"/>
      <c r="Z7" s="46"/>
      <c r="AA7" s="46"/>
      <c r="AB7" s="46"/>
      <c r="AC7" s="47"/>
      <c r="AD7" s="47"/>
      <c r="AE7" s="52">
        <v>5</v>
      </c>
      <c r="AG7" s="35" t="s">
        <v>115</v>
      </c>
      <c r="AH7" s="46"/>
      <c r="AI7" s="47"/>
      <c r="AJ7" s="47"/>
      <c r="AK7" s="89"/>
      <c r="AL7" s="56">
        <f>+D6/AE7</f>
        <v>4</v>
      </c>
      <c r="AM7" s="12"/>
      <c r="AN7" s="12"/>
      <c r="AO7" s="12"/>
      <c r="AP7" s="12"/>
      <c r="AQ7" s="12"/>
      <c r="AR7" s="12"/>
      <c r="AS7" s="12"/>
      <c r="AT7" s="12"/>
      <c r="AU7" s="12"/>
      <c r="AV7" s="12"/>
      <c r="AW7" s="29"/>
      <c r="AX7" s="29"/>
      <c r="AY7" s="7"/>
      <c r="AZ7" s="7"/>
      <c r="BA7" s="144"/>
      <c r="BB7" s="145"/>
      <c r="BC7" s="145"/>
      <c r="BD7" s="145"/>
      <c r="BE7" s="146"/>
    </row>
    <row r="8" spans="1:57" ht="3" customHeight="1" thickBot="1" x14ac:dyDescent="0.45">
      <c r="A8" s="6"/>
      <c r="B8" s="7"/>
      <c r="C8" s="7"/>
      <c r="D8" s="7"/>
      <c r="E8" s="20"/>
      <c r="F8" s="7"/>
      <c r="G8" s="7"/>
      <c r="H8" s="7"/>
      <c r="I8" s="11"/>
      <c r="J8" s="8"/>
      <c r="L8" s="8"/>
      <c r="M8" s="8"/>
      <c r="N8" s="8"/>
      <c r="O8" s="8"/>
      <c r="P8" s="8"/>
      <c r="Q8" s="8"/>
      <c r="R8" s="8"/>
      <c r="S8" s="8"/>
      <c r="T8" s="8"/>
      <c r="U8" s="8"/>
      <c r="V8" s="8"/>
      <c r="W8" s="8"/>
      <c r="X8" s="8"/>
      <c r="Z8" s="8"/>
      <c r="AA8" s="8"/>
      <c r="AB8" s="8"/>
      <c r="AC8" s="8"/>
      <c r="AD8" s="8"/>
      <c r="AE8" s="8"/>
      <c r="AF8" s="8"/>
      <c r="AG8" s="6"/>
      <c r="AH8" s="7"/>
      <c r="AI8" s="7"/>
      <c r="AJ8" s="7"/>
      <c r="AK8" s="7"/>
      <c r="AL8" s="7"/>
      <c r="AM8" s="7"/>
      <c r="AN8" s="7"/>
      <c r="AO8" s="7"/>
      <c r="AP8" s="7"/>
      <c r="AQ8" s="7"/>
      <c r="AR8" s="7"/>
      <c r="AS8" s="7"/>
      <c r="AT8" s="7"/>
      <c r="AU8" s="7"/>
      <c r="AV8" s="7"/>
      <c r="AW8" s="7"/>
      <c r="AX8" s="7"/>
      <c r="AY8" s="7"/>
      <c r="AZ8" s="7"/>
      <c r="BA8" s="144"/>
      <c r="BB8" s="145"/>
      <c r="BC8" s="145"/>
      <c r="BD8" s="145"/>
      <c r="BE8" s="146"/>
    </row>
    <row r="9" spans="1:57" ht="15" customHeight="1" thickBot="1" x14ac:dyDescent="0.45">
      <c r="A9" s="7"/>
      <c r="B9" s="36" t="s">
        <v>104</v>
      </c>
      <c r="D9" s="9"/>
      <c r="E9" s="42" t="s">
        <v>119</v>
      </c>
      <c r="F9" s="7"/>
      <c r="G9" s="164" t="s">
        <v>105</v>
      </c>
      <c r="H9" s="165"/>
      <c r="I9" s="165"/>
      <c r="J9" s="165"/>
      <c r="K9" s="165"/>
      <c r="L9" s="165"/>
      <c r="M9" s="165"/>
      <c r="N9" s="165"/>
      <c r="O9" s="165"/>
      <c r="P9" s="165"/>
      <c r="Q9" s="165"/>
      <c r="R9" s="165"/>
      <c r="S9" s="165"/>
      <c r="T9" s="165"/>
      <c r="U9" s="165"/>
      <c r="V9" s="165"/>
      <c r="W9" s="165"/>
      <c r="X9" s="165"/>
      <c r="Y9" s="165"/>
      <c r="Z9" s="165"/>
      <c r="AA9" s="165"/>
      <c r="AB9" s="165"/>
      <c r="AC9" s="165"/>
      <c r="AD9" s="165"/>
      <c r="AE9" s="166"/>
      <c r="AG9" s="42" t="s">
        <v>119</v>
      </c>
      <c r="AH9" s="7"/>
      <c r="AI9" s="129" t="s">
        <v>140</v>
      </c>
      <c r="AJ9" s="130"/>
      <c r="AK9" s="130"/>
      <c r="AL9" s="130"/>
      <c r="AM9" s="130"/>
      <c r="AN9" s="130"/>
      <c r="AO9" s="130"/>
      <c r="AP9" s="130"/>
      <c r="AQ9" s="130"/>
      <c r="AR9" s="130"/>
      <c r="AS9" s="130"/>
      <c r="AT9" s="130"/>
      <c r="AU9" s="130"/>
      <c r="AV9" s="130"/>
      <c r="AW9" s="131"/>
      <c r="AX9" s="7"/>
      <c r="AY9" s="42" t="s">
        <v>119</v>
      </c>
      <c r="AZ9" s="7"/>
      <c r="BA9" s="147"/>
      <c r="BB9" s="148"/>
      <c r="BC9" s="148"/>
      <c r="BD9" s="148"/>
      <c r="BE9" s="149"/>
    </row>
    <row r="10" spans="1:57" s="3" customFormat="1" ht="66" customHeight="1" thickBot="1" x14ac:dyDescent="0.45">
      <c r="A10" s="14" t="s">
        <v>0</v>
      </c>
      <c r="B10" s="37" t="s">
        <v>108</v>
      </c>
      <c r="C10" s="43" t="s">
        <v>109</v>
      </c>
      <c r="D10" s="44" t="s">
        <v>1</v>
      </c>
      <c r="E10" s="45" t="s">
        <v>116</v>
      </c>
      <c r="F10" s="13"/>
      <c r="G10" s="156" t="s">
        <v>137</v>
      </c>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8"/>
      <c r="AG10" s="128" t="s">
        <v>117</v>
      </c>
      <c r="AH10" s="61"/>
      <c r="AI10" s="132" t="s">
        <v>142</v>
      </c>
      <c r="AJ10" s="133"/>
      <c r="AK10" s="133"/>
      <c r="AL10" s="133"/>
      <c r="AM10" s="133"/>
      <c r="AN10" s="133"/>
      <c r="AO10" s="133"/>
      <c r="AP10" s="133"/>
      <c r="AQ10" s="133"/>
      <c r="AR10" s="133"/>
      <c r="AS10" s="133"/>
      <c r="AT10" s="133"/>
      <c r="AU10" s="133"/>
      <c r="AV10" s="133"/>
      <c r="AW10" s="134"/>
      <c r="AX10" s="61"/>
      <c r="AY10" s="128" t="s">
        <v>118</v>
      </c>
      <c r="AZ10" s="61"/>
      <c r="BA10" s="132" t="s">
        <v>136</v>
      </c>
      <c r="BB10" s="133"/>
      <c r="BC10" s="133"/>
      <c r="BD10" s="133"/>
      <c r="BE10" s="134"/>
    </row>
    <row r="11" spans="1:57" s="4" customFormat="1" ht="11.65" customHeight="1" thickBot="1" x14ac:dyDescent="0.45">
      <c r="A11" s="18"/>
      <c r="B11" s="38"/>
      <c r="C11" s="19"/>
      <c r="D11" s="19"/>
      <c r="E11" s="38"/>
      <c r="F11" s="5"/>
      <c r="G11" s="65">
        <v>1</v>
      </c>
      <c r="H11" s="66">
        <f t="shared" ref="H11:AD11" si="0">+G11+1</f>
        <v>2</v>
      </c>
      <c r="I11" s="66">
        <f t="shared" si="0"/>
        <v>3</v>
      </c>
      <c r="J11" s="66">
        <f t="shared" si="0"/>
        <v>4</v>
      </c>
      <c r="K11" s="66">
        <f t="shared" si="0"/>
        <v>5</v>
      </c>
      <c r="L11" s="66">
        <f t="shared" si="0"/>
        <v>6</v>
      </c>
      <c r="M11" s="66">
        <f t="shared" si="0"/>
        <v>7</v>
      </c>
      <c r="N11" s="66">
        <f t="shared" si="0"/>
        <v>8</v>
      </c>
      <c r="O11" s="66">
        <f t="shared" si="0"/>
        <v>9</v>
      </c>
      <c r="P11" s="66">
        <f t="shared" si="0"/>
        <v>10</v>
      </c>
      <c r="Q11" s="66">
        <f t="shared" si="0"/>
        <v>11</v>
      </c>
      <c r="R11" s="66">
        <f t="shared" si="0"/>
        <v>12</v>
      </c>
      <c r="S11" s="66">
        <f t="shared" si="0"/>
        <v>13</v>
      </c>
      <c r="T11" s="66">
        <f t="shared" si="0"/>
        <v>14</v>
      </c>
      <c r="U11" s="66">
        <f t="shared" si="0"/>
        <v>15</v>
      </c>
      <c r="V11" s="66">
        <f t="shared" si="0"/>
        <v>16</v>
      </c>
      <c r="W11" s="66">
        <f t="shared" si="0"/>
        <v>17</v>
      </c>
      <c r="X11" s="66">
        <f t="shared" si="0"/>
        <v>18</v>
      </c>
      <c r="Y11" s="66">
        <f t="shared" si="0"/>
        <v>19</v>
      </c>
      <c r="Z11" s="66">
        <f t="shared" si="0"/>
        <v>20</v>
      </c>
      <c r="AA11" s="66">
        <f t="shared" si="0"/>
        <v>21</v>
      </c>
      <c r="AB11" s="66">
        <f t="shared" si="0"/>
        <v>22</v>
      </c>
      <c r="AC11" s="66">
        <f t="shared" si="0"/>
        <v>23</v>
      </c>
      <c r="AD11" s="66">
        <f t="shared" si="0"/>
        <v>24</v>
      </c>
      <c r="AE11" s="67">
        <f>+AD11+1</f>
        <v>25</v>
      </c>
      <c r="AG11" s="38"/>
      <c r="AH11" s="5"/>
      <c r="AI11" s="62">
        <v>1</v>
      </c>
      <c r="AJ11" s="63">
        <v>2</v>
      </c>
      <c r="AK11" s="63">
        <v>3</v>
      </c>
      <c r="AL11" s="63">
        <v>4</v>
      </c>
      <c r="AM11" s="63">
        <v>5</v>
      </c>
      <c r="AN11" s="63">
        <v>6</v>
      </c>
      <c r="AO11" s="63">
        <v>7</v>
      </c>
      <c r="AP11" s="63">
        <v>8</v>
      </c>
      <c r="AQ11" s="63">
        <v>9</v>
      </c>
      <c r="AR11" s="63">
        <v>10</v>
      </c>
      <c r="AS11" s="63">
        <v>11</v>
      </c>
      <c r="AT11" s="63">
        <v>12</v>
      </c>
      <c r="AU11" s="63">
        <v>13</v>
      </c>
      <c r="AV11" s="63">
        <v>14</v>
      </c>
      <c r="AW11" s="64">
        <v>15</v>
      </c>
      <c r="AX11" s="5"/>
      <c r="AY11" s="38"/>
      <c r="AZ11" s="5"/>
      <c r="BA11" s="62">
        <v>1</v>
      </c>
      <c r="BB11" s="63">
        <v>2</v>
      </c>
      <c r="BC11" s="63">
        <v>3</v>
      </c>
      <c r="BD11" s="63">
        <v>4</v>
      </c>
      <c r="BE11" s="64">
        <v>5</v>
      </c>
    </row>
    <row r="12" spans="1:57" s="75" customFormat="1" x14ac:dyDescent="0.4">
      <c r="A12" s="98" t="s">
        <v>2</v>
      </c>
      <c r="B12" s="99">
        <v>163</v>
      </c>
      <c r="C12" s="80">
        <f>IF(D$6&lt;B12,D$6,B12)</f>
        <v>20</v>
      </c>
      <c r="D12" s="100">
        <f>B12/C12</f>
        <v>8.15</v>
      </c>
      <c r="E12" s="86">
        <f ca="1">RAND()*D12</f>
        <v>7.6010871163707838</v>
      </c>
      <c r="F12" s="101"/>
      <c r="G12" s="110">
        <f ca="1">ROUNDUP(E12,0)</f>
        <v>8</v>
      </c>
      <c r="H12" s="111">
        <f t="shared" ref="H12:AD12" ca="1" si="1">IF(H$11&lt;=$C12,ROUNDUP($E12+G$11*$D12,0),"")</f>
        <v>16</v>
      </c>
      <c r="I12" s="111">
        <f t="shared" ca="1" si="1"/>
        <v>24</v>
      </c>
      <c r="J12" s="111">
        <f t="shared" ca="1" si="1"/>
        <v>33</v>
      </c>
      <c r="K12" s="111">
        <f t="shared" ca="1" si="1"/>
        <v>41</v>
      </c>
      <c r="L12" s="111">
        <f t="shared" ca="1" si="1"/>
        <v>49</v>
      </c>
      <c r="M12" s="111">
        <f t="shared" ca="1" si="1"/>
        <v>57</v>
      </c>
      <c r="N12" s="111">
        <f t="shared" ca="1" si="1"/>
        <v>65</v>
      </c>
      <c r="O12" s="111">
        <f t="shared" ca="1" si="1"/>
        <v>73</v>
      </c>
      <c r="P12" s="111">
        <f t="shared" ca="1" si="1"/>
        <v>81</v>
      </c>
      <c r="Q12" s="111">
        <f t="shared" ca="1" si="1"/>
        <v>90</v>
      </c>
      <c r="R12" s="111">
        <f t="shared" ca="1" si="1"/>
        <v>98</v>
      </c>
      <c r="S12" s="111">
        <f t="shared" ca="1" si="1"/>
        <v>106</v>
      </c>
      <c r="T12" s="111">
        <f t="shared" ca="1" si="1"/>
        <v>114</v>
      </c>
      <c r="U12" s="111">
        <f t="shared" ca="1" si="1"/>
        <v>122</v>
      </c>
      <c r="V12" s="111">
        <f t="shared" ca="1" si="1"/>
        <v>130</v>
      </c>
      <c r="W12" s="111">
        <f t="shared" ca="1" si="1"/>
        <v>139</v>
      </c>
      <c r="X12" s="111">
        <f t="shared" ca="1" si="1"/>
        <v>147</v>
      </c>
      <c r="Y12" s="111">
        <f t="shared" ca="1" si="1"/>
        <v>155</v>
      </c>
      <c r="Z12" s="111">
        <f t="shared" ca="1" si="1"/>
        <v>163</v>
      </c>
      <c r="AA12" s="111" t="str">
        <f t="shared" si="1"/>
        <v/>
      </c>
      <c r="AB12" s="111" t="str">
        <f t="shared" si="1"/>
        <v/>
      </c>
      <c r="AC12" s="111" t="str">
        <f t="shared" si="1"/>
        <v/>
      </c>
      <c r="AD12" s="111" t="str">
        <f t="shared" si="1"/>
        <v/>
      </c>
      <c r="AE12" s="112" t="str">
        <f t="shared" ref="AE12:AE43" si="2">IF(AE$11&lt;=$C12,ROUNDUP($E12+AD$11*$D12,0),"")</f>
        <v/>
      </c>
      <c r="AG12" s="88">
        <f ca="1">RAND()*$AL$6</f>
        <v>1.301009785318799</v>
      </c>
      <c r="AI12" s="80">
        <f ca="1">ROUNDUP($AG12,0)</f>
        <v>2</v>
      </c>
      <c r="AJ12" s="92">
        <f t="shared" ref="AJ12:AW12" ca="1" si="3">IF(AJ$11&lt;=($AE$6*$D$6),ROUNDUP($AG12+(AI$11*$AL$6),0),"")</f>
        <v>4</v>
      </c>
      <c r="AK12" s="92">
        <f t="shared" ca="1" si="3"/>
        <v>6</v>
      </c>
      <c r="AL12" s="92">
        <f t="shared" ca="1" si="3"/>
        <v>8</v>
      </c>
      <c r="AM12" s="92">
        <f t="shared" ca="1" si="3"/>
        <v>10</v>
      </c>
      <c r="AN12" s="92">
        <f t="shared" ca="1" si="3"/>
        <v>12</v>
      </c>
      <c r="AO12" s="92">
        <f t="shared" ca="1" si="3"/>
        <v>14</v>
      </c>
      <c r="AP12" s="92">
        <f t="shared" ca="1" si="3"/>
        <v>16</v>
      </c>
      <c r="AQ12" s="92">
        <f t="shared" ca="1" si="3"/>
        <v>18</v>
      </c>
      <c r="AR12" s="92">
        <f t="shared" ca="1" si="3"/>
        <v>20</v>
      </c>
      <c r="AS12" s="92" t="str">
        <f t="shared" si="3"/>
        <v/>
      </c>
      <c r="AT12" s="92" t="str">
        <f t="shared" si="3"/>
        <v/>
      </c>
      <c r="AU12" s="92" t="str">
        <f t="shared" si="3"/>
        <v/>
      </c>
      <c r="AV12" s="92" t="str">
        <f t="shared" si="3"/>
        <v/>
      </c>
      <c r="AW12" s="93" t="str">
        <f t="shared" si="3"/>
        <v/>
      </c>
      <c r="AY12" s="86">
        <f t="shared" ref="AY12:AY43" ca="1" si="4">RAND()*$AL$7</f>
        <v>1.5589976455061829</v>
      </c>
      <c r="BA12" s="80">
        <f ca="1">ROUNDUP($AY12,0)</f>
        <v>2</v>
      </c>
      <c r="BB12" s="92">
        <f ca="1">IF(BB$11&lt;=$AE$7,ROUNDUP($AY12+(BA$11*$AL$7),0),"")</f>
        <v>6</v>
      </c>
      <c r="BC12" s="92">
        <f t="shared" ref="BC12:BE12" ca="1" si="5">IF(BC$11&lt;=$AE$7,ROUNDUP($AY12+(BB$11*$AL$7),0),"")</f>
        <v>10</v>
      </c>
      <c r="BD12" s="92">
        <f t="shared" ca="1" si="5"/>
        <v>14</v>
      </c>
      <c r="BE12" s="93">
        <f t="shared" ca="1" si="5"/>
        <v>18</v>
      </c>
    </row>
    <row r="13" spans="1:57" s="75" customFormat="1" x14ac:dyDescent="0.4">
      <c r="A13" s="102" t="s">
        <v>3</v>
      </c>
      <c r="B13" s="103">
        <v>400</v>
      </c>
      <c r="C13" s="85">
        <f t="shared" ref="C13:C76" si="6">IF(D$6&lt;B13,D$6,B13)</f>
        <v>20</v>
      </c>
      <c r="D13" s="101">
        <f>B13/C13</f>
        <v>20</v>
      </c>
      <c r="E13" s="88">
        <f t="shared" ref="E13:E76" ca="1" si="7">RAND()*D13</f>
        <v>19.983758110092577</v>
      </c>
      <c r="F13" s="101"/>
      <c r="G13" s="113">
        <f t="shared" ref="G13:G76" ca="1" si="8">ROUNDUP(E13,0)</f>
        <v>20</v>
      </c>
      <c r="H13" s="114">
        <f t="shared" ref="H13:AD13" ca="1" si="9">IF(H$11&lt;=$C13,ROUNDUP($E13+G$11*$D13,0),"")</f>
        <v>40</v>
      </c>
      <c r="I13" s="114">
        <f t="shared" ca="1" si="9"/>
        <v>60</v>
      </c>
      <c r="J13" s="114">
        <f t="shared" ca="1" si="9"/>
        <v>80</v>
      </c>
      <c r="K13" s="114">
        <f t="shared" ca="1" si="9"/>
        <v>100</v>
      </c>
      <c r="L13" s="114">
        <f t="shared" ca="1" si="9"/>
        <v>120</v>
      </c>
      <c r="M13" s="114">
        <f t="shared" ca="1" si="9"/>
        <v>140</v>
      </c>
      <c r="N13" s="114">
        <f t="shared" ca="1" si="9"/>
        <v>160</v>
      </c>
      <c r="O13" s="114">
        <f t="shared" ca="1" si="9"/>
        <v>180</v>
      </c>
      <c r="P13" s="114">
        <f t="shared" ca="1" si="9"/>
        <v>200</v>
      </c>
      <c r="Q13" s="114">
        <f t="shared" ca="1" si="9"/>
        <v>220</v>
      </c>
      <c r="R13" s="114">
        <f t="shared" ca="1" si="9"/>
        <v>240</v>
      </c>
      <c r="S13" s="114">
        <f t="shared" ca="1" si="9"/>
        <v>260</v>
      </c>
      <c r="T13" s="114">
        <f t="shared" ca="1" si="9"/>
        <v>280</v>
      </c>
      <c r="U13" s="114">
        <f t="shared" ca="1" si="9"/>
        <v>300</v>
      </c>
      <c r="V13" s="114">
        <f t="shared" ca="1" si="9"/>
        <v>320</v>
      </c>
      <c r="W13" s="114">
        <f t="shared" ca="1" si="9"/>
        <v>340</v>
      </c>
      <c r="X13" s="114">
        <f t="shared" ca="1" si="9"/>
        <v>360</v>
      </c>
      <c r="Y13" s="114">
        <f t="shared" ca="1" si="9"/>
        <v>380</v>
      </c>
      <c r="Z13" s="114">
        <f t="shared" ca="1" si="9"/>
        <v>400</v>
      </c>
      <c r="AA13" s="114" t="str">
        <f t="shared" si="9"/>
        <v/>
      </c>
      <c r="AB13" s="114" t="str">
        <f t="shared" si="9"/>
        <v/>
      </c>
      <c r="AC13" s="114" t="str">
        <f t="shared" si="9"/>
        <v/>
      </c>
      <c r="AD13" s="114" t="str">
        <f t="shared" si="9"/>
        <v/>
      </c>
      <c r="AE13" s="115" t="str">
        <f t="shared" si="2"/>
        <v/>
      </c>
      <c r="AG13" s="88">
        <f t="shared" ref="AG13:AG76" ca="1" si="10">RAND()*$AL$6</f>
        <v>0.44858341778452804</v>
      </c>
      <c r="AI13" s="85">
        <f t="shared" ref="AI13:AI76" ca="1" si="11">ROUNDUP($AG13,0)</f>
        <v>1</v>
      </c>
      <c r="AJ13" s="91">
        <f t="shared" ref="AJ13:AW13" ca="1" si="12">IF(AJ$11&lt;=($AE$6*$D$6),ROUNDUP($AG13+(AI$11*$AL$6),0),"")</f>
        <v>3</v>
      </c>
      <c r="AK13" s="91">
        <f t="shared" ca="1" si="12"/>
        <v>5</v>
      </c>
      <c r="AL13" s="91">
        <f t="shared" ca="1" si="12"/>
        <v>7</v>
      </c>
      <c r="AM13" s="91">
        <f t="shared" ca="1" si="12"/>
        <v>9</v>
      </c>
      <c r="AN13" s="91">
        <f t="shared" ca="1" si="12"/>
        <v>11</v>
      </c>
      <c r="AO13" s="91">
        <f t="shared" ca="1" si="12"/>
        <v>13</v>
      </c>
      <c r="AP13" s="91">
        <f t="shared" ca="1" si="12"/>
        <v>15</v>
      </c>
      <c r="AQ13" s="91">
        <f t="shared" ca="1" si="12"/>
        <v>17</v>
      </c>
      <c r="AR13" s="91">
        <f t="shared" ca="1" si="12"/>
        <v>19</v>
      </c>
      <c r="AS13" s="91" t="str">
        <f t="shared" si="12"/>
        <v/>
      </c>
      <c r="AT13" s="91" t="str">
        <f t="shared" si="12"/>
        <v/>
      </c>
      <c r="AU13" s="91" t="str">
        <f t="shared" si="12"/>
        <v/>
      </c>
      <c r="AV13" s="91" t="str">
        <f t="shared" si="12"/>
        <v/>
      </c>
      <c r="AW13" s="94" t="str">
        <f t="shared" si="12"/>
        <v/>
      </c>
      <c r="AY13" s="88">
        <f t="shared" ca="1" si="4"/>
        <v>0.63250598997156171</v>
      </c>
      <c r="BA13" s="85">
        <f ca="1">ROUNDUP($AY13,0)</f>
        <v>1</v>
      </c>
      <c r="BB13" s="91">
        <f t="shared" ref="BB13:BE13" ca="1" si="13">IF(BB$11&lt;=$AE$7,ROUNDUP($AY13+(BA$11*$AL$7),0),"")</f>
        <v>5</v>
      </c>
      <c r="BC13" s="91">
        <f t="shared" ca="1" si="13"/>
        <v>9</v>
      </c>
      <c r="BD13" s="91">
        <f t="shared" ca="1" si="13"/>
        <v>13</v>
      </c>
      <c r="BE13" s="94">
        <f t="shared" ca="1" si="13"/>
        <v>17</v>
      </c>
    </row>
    <row r="14" spans="1:57" s="75" customFormat="1" x14ac:dyDescent="0.4">
      <c r="A14" s="102" t="s">
        <v>4</v>
      </c>
      <c r="B14" s="103">
        <v>304</v>
      </c>
      <c r="C14" s="85">
        <f t="shared" si="6"/>
        <v>20</v>
      </c>
      <c r="D14" s="101">
        <f t="shared" ref="D14:D77" si="14">B14/C14</f>
        <v>15.2</v>
      </c>
      <c r="E14" s="88">
        <f t="shared" ca="1" si="7"/>
        <v>14.984174240720204</v>
      </c>
      <c r="F14" s="101"/>
      <c r="G14" s="113">
        <f t="shared" ca="1" si="8"/>
        <v>15</v>
      </c>
      <c r="H14" s="114">
        <f t="shared" ref="H14:AD14" ca="1" si="15">IF(H$11&lt;=$C14,ROUNDUP($E14+G$11*$D14,0),"")</f>
        <v>31</v>
      </c>
      <c r="I14" s="114">
        <f t="shared" ca="1" si="15"/>
        <v>46</v>
      </c>
      <c r="J14" s="114">
        <f t="shared" ca="1" si="15"/>
        <v>61</v>
      </c>
      <c r="K14" s="114">
        <f t="shared" ca="1" si="15"/>
        <v>76</v>
      </c>
      <c r="L14" s="114">
        <f t="shared" ca="1" si="15"/>
        <v>91</v>
      </c>
      <c r="M14" s="114">
        <f t="shared" ca="1" si="15"/>
        <v>107</v>
      </c>
      <c r="N14" s="114">
        <f t="shared" ca="1" si="15"/>
        <v>122</v>
      </c>
      <c r="O14" s="114">
        <f t="shared" ca="1" si="15"/>
        <v>137</v>
      </c>
      <c r="P14" s="114">
        <f t="shared" ca="1" si="15"/>
        <v>152</v>
      </c>
      <c r="Q14" s="114">
        <f t="shared" ca="1" si="15"/>
        <v>167</v>
      </c>
      <c r="R14" s="114">
        <f t="shared" ca="1" si="15"/>
        <v>183</v>
      </c>
      <c r="S14" s="114">
        <f t="shared" ca="1" si="15"/>
        <v>198</v>
      </c>
      <c r="T14" s="114">
        <f t="shared" ca="1" si="15"/>
        <v>213</v>
      </c>
      <c r="U14" s="114">
        <f t="shared" ca="1" si="15"/>
        <v>228</v>
      </c>
      <c r="V14" s="114">
        <f t="shared" ca="1" si="15"/>
        <v>243</v>
      </c>
      <c r="W14" s="114">
        <f t="shared" ca="1" si="15"/>
        <v>259</v>
      </c>
      <c r="X14" s="114">
        <f t="shared" ca="1" si="15"/>
        <v>274</v>
      </c>
      <c r="Y14" s="114">
        <f t="shared" ca="1" si="15"/>
        <v>289</v>
      </c>
      <c r="Z14" s="114">
        <f t="shared" ca="1" si="15"/>
        <v>304</v>
      </c>
      <c r="AA14" s="114" t="str">
        <f t="shared" si="15"/>
        <v/>
      </c>
      <c r="AB14" s="114" t="str">
        <f t="shared" si="15"/>
        <v/>
      </c>
      <c r="AC14" s="114" t="str">
        <f t="shared" si="15"/>
        <v/>
      </c>
      <c r="AD14" s="114" t="str">
        <f t="shared" si="15"/>
        <v/>
      </c>
      <c r="AE14" s="115" t="str">
        <f t="shared" si="2"/>
        <v/>
      </c>
      <c r="AG14" s="88">
        <f t="shared" ca="1" si="10"/>
        <v>0.18874922683443174</v>
      </c>
      <c r="AI14" s="85">
        <f t="shared" ca="1" si="11"/>
        <v>1</v>
      </c>
      <c r="AJ14" s="91">
        <f t="shared" ref="AJ14:AW14" ca="1" si="16">IF(AJ$11&lt;=($AE$6*$D$6),ROUNDUP($AG14+(AI$11*$AL$6),0),"")</f>
        <v>3</v>
      </c>
      <c r="AK14" s="91">
        <f t="shared" ca="1" si="16"/>
        <v>5</v>
      </c>
      <c r="AL14" s="91">
        <f t="shared" ca="1" si="16"/>
        <v>7</v>
      </c>
      <c r="AM14" s="91">
        <f t="shared" ca="1" si="16"/>
        <v>9</v>
      </c>
      <c r="AN14" s="91">
        <f t="shared" ca="1" si="16"/>
        <v>11</v>
      </c>
      <c r="AO14" s="91">
        <f t="shared" ca="1" si="16"/>
        <v>13</v>
      </c>
      <c r="AP14" s="91">
        <f t="shared" ca="1" si="16"/>
        <v>15</v>
      </c>
      <c r="AQ14" s="91">
        <f t="shared" ca="1" si="16"/>
        <v>17</v>
      </c>
      <c r="AR14" s="91">
        <f t="shared" ca="1" si="16"/>
        <v>19</v>
      </c>
      <c r="AS14" s="91" t="str">
        <f t="shared" si="16"/>
        <v/>
      </c>
      <c r="AT14" s="91" t="str">
        <f t="shared" si="16"/>
        <v/>
      </c>
      <c r="AU14" s="91" t="str">
        <f t="shared" si="16"/>
        <v/>
      </c>
      <c r="AV14" s="91" t="str">
        <f t="shared" si="16"/>
        <v/>
      </c>
      <c r="AW14" s="94" t="str">
        <f t="shared" si="16"/>
        <v/>
      </c>
      <c r="AY14" s="88">
        <f t="shared" ca="1" si="4"/>
        <v>3.5687197568760163</v>
      </c>
      <c r="BA14" s="85">
        <f ca="1">ROUNDUP($AY14,0)</f>
        <v>4</v>
      </c>
      <c r="BB14" s="91">
        <f t="shared" ref="BB14:BE14" ca="1" si="17">IF(BB$11&lt;=$AE$7,ROUNDUP($AY14+(BA$11*$AL$7),0),"")</f>
        <v>8</v>
      </c>
      <c r="BC14" s="91">
        <f t="shared" ca="1" si="17"/>
        <v>12</v>
      </c>
      <c r="BD14" s="91">
        <f t="shared" ca="1" si="17"/>
        <v>16</v>
      </c>
      <c r="BE14" s="94">
        <f t="shared" ca="1" si="17"/>
        <v>20</v>
      </c>
    </row>
    <row r="15" spans="1:57" s="75" customFormat="1" x14ac:dyDescent="0.4">
      <c r="A15" s="102" t="s">
        <v>5</v>
      </c>
      <c r="B15" s="103">
        <v>291</v>
      </c>
      <c r="C15" s="85">
        <f t="shared" si="6"/>
        <v>20</v>
      </c>
      <c r="D15" s="101">
        <f t="shared" si="14"/>
        <v>14.55</v>
      </c>
      <c r="E15" s="88">
        <f t="shared" ca="1" si="7"/>
        <v>10.707344507568662</v>
      </c>
      <c r="F15" s="101"/>
      <c r="G15" s="113">
        <f t="shared" ca="1" si="8"/>
        <v>11</v>
      </c>
      <c r="H15" s="114">
        <f t="shared" ref="H15:AD15" ca="1" si="18">IF(H$11&lt;=$C15,ROUNDUP($E15+G$11*$D15,0),"")</f>
        <v>26</v>
      </c>
      <c r="I15" s="114">
        <f t="shared" ca="1" si="18"/>
        <v>40</v>
      </c>
      <c r="J15" s="114">
        <f t="shared" ca="1" si="18"/>
        <v>55</v>
      </c>
      <c r="K15" s="114">
        <f t="shared" ca="1" si="18"/>
        <v>69</v>
      </c>
      <c r="L15" s="114">
        <f t="shared" ca="1" si="18"/>
        <v>84</v>
      </c>
      <c r="M15" s="114">
        <f t="shared" ca="1" si="18"/>
        <v>99</v>
      </c>
      <c r="N15" s="114">
        <f t="shared" ca="1" si="18"/>
        <v>113</v>
      </c>
      <c r="O15" s="114">
        <f t="shared" ca="1" si="18"/>
        <v>128</v>
      </c>
      <c r="P15" s="114">
        <f t="shared" ca="1" si="18"/>
        <v>142</v>
      </c>
      <c r="Q15" s="114">
        <f t="shared" ca="1" si="18"/>
        <v>157</v>
      </c>
      <c r="R15" s="114">
        <f t="shared" ca="1" si="18"/>
        <v>171</v>
      </c>
      <c r="S15" s="114">
        <f t="shared" ca="1" si="18"/>
        <v>186</v>
      </c>
      <c r="T15" s="114">
        <f t="shared" ca="1" si="18"/>
        <v>200</v>
      </c>
      <c r="U15" s="114">
        <f t="shared" ca="1" si="18"/>
        <v>215</v>
      </c>
      <c r="V15" s="114">
        <f t="shared" ca="1" si="18"/>
        <v>229</v>
      </c>
      <c r="W15" s="114">
        <f t="shared" ca="1" si="18"/>
        <v>244</v>
      </c>
      <c r="X15" s="114">
        <f t="shared" ca="1" si="18"/>
        <v>259</v>
      </c>
      <c r="Y15" s="114">
        <f t="shared" ca="1" si="18"/>
        <v>273</v>
      </c>
      <c r="Z15" s="114">
        <f t="shared" ca="1" si="18"/>
        <v>288</v>
      </c>
      <c r="AA15" s="114" t="str">
        <f t="shared" si="18"/>
        <v/>
      </c>
      <c r="AB15" s="114" t="str">
        <f t="shared" si="18"/>
        <v/>
      </c>
      <c r="AC15" s="114" t="str">
        <f t="shared" si="18"/>
        <v/>
      </c>
      <c r="AD15" s="114" t="str">
        <f t="shared" si="18"/>
        <v/>
      </c>
      <c r="AE15" s="115" t="str">
        <f t="shared" si="2"/>
        <v/>
      </c>
      <c r="AG15" s="88">
        <f t="shared" ca="1" si="10"/>
        <v>0.98797213029737629</v>
      </c>
      <c r="AI15" s="85">
        <f t="shared" ca="1" si="11"/>
        <v>1</v>
      </c>
      <c r="AJ15" s="91">
        <f t="shared" ref="AJ15:AW15" ca="1" si="19">IF(AJ$11&lt;=($AE$6*$D$6),ROUNDUP($AG15+(AI$11*$AL$6),0),"")</f>
        <v>3</v>
      </c>
      <c r="AK15" s="91">
        <f t="shared" ca="1" si="19"/>
        <v>5</v>
      </c>
      <c r="AL15" s="91">
        <f t="shared" ca="1" si="19"/>
        <v>7</v>
      </c>
      <c r="AM15" s="91">
        <f t="shared" ca="1" si="19"/>
        <v>9</v>
      </c>
      <c r="AN15" s="91">
        <f t="shared" ca="1" si="19"/>
        <v>11</v>
      </c>
      <c r="AO15" s="91">
        <f t="shared" ca="1" si="19"/>
        <v>13</v>
      </c>
      <c r="AP15" s="91">
        <f t="shared" ca="1" si="19"/>
        <v>15</v>
      </c>
      <c r="AQ15" s="91">
        <f t="shared" ca="1" si="19"/>
        <v>17</v>
      </c>
      <c r="AR15" s="91">
        <f t="shared" ca="1" si="19"/>
        <v>19</v>
      </c>
      <c r="AS15" s="91" t="str">
        <f t="shared" si="19"/>
        <v/>
      </c>
      <c r="AT15" s="91" t="str">
        <f t="shared" si="19"/>
        <v/>
      </c>
      <c r="AU15" s="91" t="str">
        <f t="shared" si="19"/>
        <v/>
      </c>
      <c r="AV15" s="91" t="str">
        <f t="shared" si="19"/>
        <v/>
      </c>
      <c r="AW15" s="94" t="str">
        <f t="shared" si="19"/>
        <v/>
      </c>
      <c r="AY15" s="88">
        <f t="shared" ca="1" si="4"/>
        <v>1.4836358676737373</v>
      </c>
      <c r="BA15" s="85">
        <f t="shared" ref="BA15:BA78" ca="1" si="20">ROUNDUP($AY15,0)</f>
        <v>2</v>
      </c>
      <c r="BB15" s="91">
        <f t="shared" ref="BB15:BE15" ca="1" si="21">IF(BB$11&lt;=$AE$7,ROUNDUP($AY15+(BA$11*$AL$7),0),"")</f>
        <v>6</v>
      </c>
      <c r="BC15" s="91">
        <f t="shared" ca="1" si="21"/>
        <v>10</v>
      </c>
      <c r="BD15" s="91">
        <f t="shared" ca="1" si="21"/>
        <v>14</v>
      </c>
      <c r="BE15" s="94">
        <f t="shared" ca="1" si="21"/>
        <v>18</v>
      </c>
    </row>
    <row r="16" spans="1:57" s="75" customFormat="1" x14ac:dyDescent="0.4">
      <c r="A16" s="102" t="s">
        <v>6</v>
      </c>
      <c r="B16" s="103">
        <v>200</v>
      </c>
      <c r="C16" s="85">
        <f t="shared" si="6"/>
        <v>20</v>
      </c>
      <c r="D16" s="101">
        <f t="shared" si="14"/>
        <v>10</v>
      </c>
      <c r="E16" s="88">
        <f t="shared" ca="1" si="7"/>
        <v>1.1537295812652382</v>
      </c>
      <c r="F16" s="101"/>
      <c r="G16" s="113">
        <f t="shared" ca="1" si="8"/>
        <v>2</v>
      </c>
      <c r="H16" s="114">
        <f t="shared" ref="H16:AD16" ca="1" si="22">IF(H$11&lt;=$C16,ROUNDUP($E16+G$11*$D16,0),"")</f>
        <v>12</v>
      </c>
      <c r="I16" s="114">
        <f t="shared" ca="1" si="22"/>
        <v>22</v>
      </c>
      <c r="J16" s="114">
        <f t="shared" ca="1" si="22"/>
        <v>32</v>
      </c>
      <c r="K16" s="114">
        <f t="shared" ca="1" si="22"/>
        <v>42</v>
      </c>
      <c r="L16" s="114">
        <f t="shared" ca="1" si="22"/>
        <v>52</v>
      </c>
      <c r="M16" s="114">
        <f t="shared" ca="1" si="22"/>
        <v>62</v>
      </c>
      <c r="N16" s="114">
        <f t="shared" ca="1" si="22"/>
        <v>72</v>
      </c>
      <c r="O16" s="114">
        <f t="shared" ca="1" si="22"/>
        <v>82</v>
      </c>
      <c r="P16" s="114">
        <f t="shared" ca="1" si="22"/>
        <v>92</v>
      </c>
      <c r="Q16" s="114">
        <f t="shared" ca="1" si="22"/>
        <v>102</v>
      </c>
      <c r="R16" s="114">
        <f t="shared" ca="1" si="22"/>
        <v>112</v>
      </c>
      <c r="S16" s="114">
        <f t="shared" ca="1" si="22"/>
        <v>122</v>
      </c>
      <c r="T16" s="114">
        <f t="shared" ca="1" si="22"/>
        <v>132</v>
      </c>
      <c r="U16" s="114">
        <f t="shared" ca="1" si="22"/>
        <v>142</v>
      </c>
      <c r="V16" s="114">
        <f t="shared" ca="1" si="22"/>
        <v>152</v>
      </c>
      <c r="W16" s="114">
        <f t="shared" ca="1" si="22"/>
        <v>162</v>
      </c>
      <c r="X16" s="114">
        <f t="shared" ca="1" si="22"/>
        <v>172</v>
      </c>
      <c r="Y16" s="114">
        <f t="shared" ca="1" si="22"/>
        <v>182</v>
      </c>
      <c r="Z16" s="114">
        <f t="shared" ca="1" si="22"/>
        <v>192</v>
      </c>
      <c r="AA16" s="114" t="str">
        <f t="shared" si="22"/>
        <v/>
      </c>
      <c r="AB16" s="114" t="str">
        <f t="shared" si="22"/>
        <v/>
      </c>
      <c r="AC16" s="114" t="str">
        <f t="shared" si="22"/>
        <v/>
      </c>
      <c r="AD16" s="114" t="str">
        <f t="shared" si="22"/>
        <v/>
      </c>
      <c r="AE16" s="115" t="str">
        <f t="shared" si="2"/>
        <v/>
      </c>
      <c r="AG16" s="88">
        <f t="shared" ca="1" si="10"/>
        <v>0.54306995520557444</v>
      </c>
      <c r="AI16" s="85">
        <f t="shared" ca="1" si="11"/>
        <v>1</v>
      </c>
      <c r="AJ16" s="91">
        <f t="shared" ref="AJ16:AW16" ca="1" si="23">IF(AJ$11&lt;=($AE$6*$D$6),ROUNDUP($AG16+(AI$11*$AL$6),0),"")</f>
        <v>3</v>
      </c>
      <c r="AK16" s="91">
        <f t="shared" ca="1" si="23"/>
        <v>5</v>
      </c>
      <c r="AL16" s="91">
        <f t="shared" ca="1" si="23"/>
        <v>7</v>
      </c>
      <c r="AM16" s="91">
        <f t="shared" ca="1" si="23"/>
        <v>9</v>
      </c>
      <c r="AN16" s="91">
        <f t="shared" ca="1" si="23"/>
        <v>11</v>
      </c>
      <c r="AO16" s="91">
        <f t="shared" ca="1" si="23"/>
        <v>13</v>
      </c>
      <c r="AP16" s="91">
        <f t="shared" ca="1" si="23"/>
        <v>15</v>
      </c>
      <c r="AQ16" s="91">
        <f t="shared" ca="1" si="23"/>
        <v>17</v>
      </c>
      <c r="AR16" s="91">
        <f t="shared" ca="1" si="23"/>
        <v>19</v>
      </c>
      <c r="AS16" s="91" t="str">
        <f t="shared" si="23"/>
        <v/>
      </c>
      <c r="AT16" s="91" t="str">
        <f t="shared" si="23"/>
        <v/>
      </c>
      <c r="AU16" s="91" t="str">
        <f t="shared" si="23"/>
        <v/>
      </c>
      <c r="AV16" s="91" t="str">
        <f t="shared" si="23"/>
        <v/>
      </c>
      <c r="AW16" s="94" t="str">
        <f t="shared" si="23"/>
        <v/>
      </c>
      <c r="AY16" s="88">
        <f t="shared" ca="1" si="4"/>
        <v>1.3304972224275149</v>
      </c>
      <c r="BA16" s="85">
        <f t="shared" ca="1" si="20"/>
        <v>2</v>
      </c>
      <c r="BB16" s="91">
        <f t="shared" ref="BB16:BE16" ca="1" si="24">IF(BB$11&lt;=$AE$7,ROUNDUP($AY16+(BA$11*$AL$7),0),"")</f>
        <v>6</v>
      </c>
      <c r="BC16" s="91">
        <f t="shared" ca="1" si="24"/>
        <v>10</v>
      </c>
      <c r="BD16" s="91">
        <f t="shared" ca="1" si="24"/>
        <v>14</v>
      </c>
      <c r="BE16" s="94">
        <f t="shared" ca="1" si="24"/>
        <v>18</v>
      </c>
    </row>
    <row r="17" spans="1:57" s="75" customFormat="1" x14ac:dyDescent="0.4">
      <c r="A17" s="102" t="s">
        <v>7</v>
      </c>
      <c r="B17" s="103">
        <v>228</v>
      </c>
      <c r="C17" s="85">
        <f t="shared" si="6"/>
        <v>20</v>
      </c>
      <c r="D17" s="101">
        <f t="shared" si="14"/>
        <v>11.4</v>
      </c>
      <c r="E17" s="88">
        <f t="shared" ca="1" si="7"/>
        <v>6.867911056903556</v>
      </c>
      <c r="F17" s="101"/>
      <c r="G17" s="113">
        <f t="shared" ca="1" si="8"/>
        <v>7</v>
      </c>
      <c r="H17" s="114">
        <f t="shared" ref="H17:AD17" ca="1" si="25">IF(H$11&lt;=$C17,ROUNDUP($E17+G$11*$D17,0),"")</f>
        <v>19</v>
      </c>
      <c r="I17" s="114">
        <f t="shared" ca="1" si="25"/>
        <v>30</v>
      </c>
      <c r="J17" s="114">
        <f t="shared" ca="1" si="25"/>
        <v>42</v>
      </c>
      <c r="K17" s="114">
        <f t="shared" ca="1" si="25"/>
        <v>53</v>
      </c>
      <c r="L17" s="114">
        <f t="shared" ca="1" si="25"/>
        <v>64</v>
      </c>
      <c r="M17" s="114">
        <f t="shared" ca="1" si="25"/>
        <v>76</v>
      </c>
      <c r="N17" s="114">
        <f t="shared" ca="1" si="25"/>
        <v>87</v>
      </c>
      <c r="O17" s="114">
        <f t="shared" ca="1" si="25"/>
        <v>99</v>
      </c>
      <c r="P17" s="114">
        <f t="shared" ca="1" si="25"/>
        <v>110</v>
      </c>
      <c r="Q17" s="114">
        <f t="shared" ca="1" si="25"/>
        <v>121</v>
      </c>
      <c r="R17" s="114">
        <f t="shared" ca="1" si="25"/>
        <v>133</v>
      </c>
      <c r="S17" s="114">
        <f t="shared" ca="1" si="25"/>
        <v>144</v>
      </c>
      <c r="T17" s="114">
        <f t="shared" ca="1" si="25"/>
        <v>156</v>
      </c>
      <c r="U17" s="114">
        <f t="shared" ca="1" si="25"/>
        <v>167</v>
      </c>
      <c r="V17" s="114">
        <f t="shared" ca="1" si="25"/>
        <v>178</v>
      </c>
      <c r="W17" s="114">
        <f t="shared" ca="1" si="25"/>
        <v>190</v>
      </c>
      <c r="X17" s="114">
        <f t="shared" ca="1" si="25"/>
        <v>201</v>
      </c>
      <c r="Y17" s="114">
        <f t="shared" ca="1" si="25"/>
        <v>213</v>
      </c>
      <c r="Z17" s="114">
        <f t="shared" ca="1" si="25"/>
        <v>224</v>
      </c>
      <c r="AA17" s="114" t="str">
        <f t="shared" si="25"/>
        <v/>
      </c>
      <c r="AB17" s="114" t="str">
        <f t="shared" si="25"/>
        <v/>
      </c>
      <c r="AC17" s="114" t="str">
        <f t="shared" si="25"/>
        <v/>
      </c>
      <c r="AD17" s="114" t="str">
        <f t="shared" si="25"/>
        <v/>
      </c>
      <c r="AE17" s="115" t="str">
        <f t="shared" si="2"/>
        <v/>
      </c>
      <c r="AG17" s="88">
        <f t="shared" ca="1" si="10"/>
        <v>0.47988217891038376</v>
      </c>
      <c r="AI17" s="85">
        <f t="shared" ca="1" si="11"/>
        <v>1</v>
      </c>
      <c r="AJ17" s="91">
        <f t="shared" ref="AJ17:AW17" ca="1" si="26">IF(AJ$11&lt;=($AE$6*$D$6),ROUNDUP($AG17+(AI$11*$AL$6),0),"")</f>
        <v>3</v>
      </c>
      <c r="AK17" s="91">
        <f t="shared" ca="1" si="26"/>
        <v>5</v>
      </c>
      <c r="AL17" s="91">
        <f t="shared" ca="1" si="26"/>
        <v>7</v>
      </c>
      <c r="AM17" s="91">
        <f t="shared" ca="1" si="26"/>
        <v>9</v>
      </c>
      <c r="AN17" s="91">
        <f t="shared" ca="1" si="26"/>
        <v>11</v>
      </c>
      <c r="AO17" s="91">
        <f t="shared" ca="1" si="26"/>
        <v>13</v>
      </c>
      <c r="AP17" s="91">
        <f t="shared" ca="1" si="26"/>
        <v>15</v>
      </c>
      <c r="AQ17" s="91">
        <f t="shared" ca="1" si="26"/>
        <v>17</v>
      </c>
      <c r="AR17" s="91">
        <f t="shared" ca="1" si="26"/>
        <v>19</v>
      </c>
      <c r="AS17" s="91" t="str">
        <f t="shared" si="26"/>
        <v/>
      </c>
      <c r="AT17" s="91" t="str">
        <f t="shared" si="26"/>
        <v/>
      </c>
      <c r="AU17" s="91" t="str">
        <f t="shared" si="26"/>
        <v/>
      </c>
      <c r="AV17" s="91" t="str">
        <f t="shared" si="26"/>
        <v/>
      </c>
      <c r="AW17" s="94" t="str">
        <f t="shared" si="26"/>
        <v/>
      </c>
      <c r="AY17" s="88">
        <f t="shared" ca="1" si="4"/>
        <v>3.6546241788869898</v>
      </c>
      <c r="BA17" s="85">
        <f t="shared" ca="1" si="20"/>
        <v>4</v>
      </c>
      <c r="BB17" s="91">
        <f t="shared" ref="BB17:BE17" ca="1" si="27">IF(BB$11&lt;=$AE$7,ROUNDUP($AY17+(BA$11*$AL$7),0),"")</f>
        <v>8</v>
      </c>
      <c r="BC17" s="91">
        <f t="shared" ca="1" si="27"/>
        <v>12</v>
      </c>
      <c r="BD17" s="91">
        <f t="shared" ca="1" si="27"/>
        <v>16</v>
      </c>
      <c r="BE17" s="94">
        <f t="shared" ca="1" si="27"/>
        <v>20</v>
      </c>
    </row>
    <row r="18" spans="1:57" s="75" customFormat="1" x14ac:dyDescent="0.4">
      <c r="A18" s="102" t="s">
        <v>8</v>
      </c>
      <c r="B18" s="103">
        <v>210</v>
      </c>
      <c r="C18" s="85">
        <f t="shared" si="6"/>
        <v>20</v>
      </c>
      <c r="D18" s="101">
        <f t="shared" si="14"/>
        <v>10.5</v>
      </c>
      <c r="E18" s="88">
        <f t="shared" ca="1" si="7"/>
        <v>1.2071905580520974</v>
      </c>
      <c r="F18" s="101"/>
      <c r="G18" s="113">
        <f t="shared" ca="1" si="8"/>
        <v>2</v>
      </c>
      <c r="H18" s="114">
        <f t="shared" ref="H18:AD18" ca="1" si="28">IF(H$11&lt;=$C18,ROUNDUP($E18+G$11*$D18,0),"")</f>
        <v>12</v>
      </c>
      <c r="I18" s="114">
        <f t="shared" ca="1" si="28"/>
        <v>23</v>
      </c>
      <c r="J18" s="114">
        <f t="shared" ca="1" si="28"/>
        <v>33</v>
      </c>
      <c r="K18" s="114">
        <f t="shared" ca="1" si="28"/>
        <v>44</v>
      </c>
      <c r="L18" s="114">
        <f t="shared" ca="1" si="28"/>
        <v>54</v>
      </c>
      <c r="M18" s="114">
        <f t="shared" ca="1" si="28"/>
        <v>65</v>
      </c>
      <c r="N18" s="114">
        <f t="shared" ca="1" si="28"/>
        <v>75</v>
      </c>
      <c r="O18" s="114">
        <f t="shared" ca="1" si="28"/>
        <v>86</v>
      </c>
      <c r="P18" s="114">
        <f t="shared" ca="1" si="28"/>
        <v>96</v>
      </c>
      <c r="Q18" s="114">
        <f t="shared" ca="1" si="28"/>
        <v>107</v>
      </c>
      <c r="R18" s="114">
        <f t="shared" ca="1" si="28"/>
        <v>117</v>
      </c>
      <c r="S18" s="114">
        <f t="shared" ca="1" si="28"/>
        <v>128</v>
      </c>
      <c r="T18" s="114">
        <f t="shared" ca="1" si="28"/>
        <v>138</v>
      </c>
      <c r="U18" s="114">
        <f t="shared" ca="1" si="28"/>
        <v>149</v>
      </c>
      <c r="V18" s="114">
        <f t="shared" ca="1" si="28"/>
        <v>159</v>
      </c>
      <c r="W18" s="114">
        <f t="shared" ca="1" si="28"/>
        <v>170</v>
      </c>
      <c r="X18" s="114">
        <f t="shared" ca="1" si="28"/>
        <v>180</v>
      </c>
      <c r="Y18" s="114">
        <f t="shared" ca="1" si="28"/>
        <v>191</v>
      </c>
      <c r="Z18" s="114">
        <f t="shared" ca="1" si="28"/>
        <v>201</v>
      </c>
      <c r="AA18" s="114" t="str">
        <f t="shared" si="28"/>
        <v/>
      </c>
      <c r="AB18" s="114" t="str">
        <f t="shared" si="28"/>
        <v/>
      </c>
      <c r="AC18" s="114" t="str">
        <f t="shared" si="28"/>
        <v/>
      </c>
      <c r="AD18" s="114" t="str">
        <f t="shared" si="28"/>
        <v/>
      </c>
      <c r="AE18" s="115" t="str">
        <f t="shared" si="2"/>
        <v/>
      </c>
      <c r="AG18" s="88">
        <f t="shared" ca="1" si="10"/>
        <v>1.2771636376085875</v>
      </c>
      <c r="AI18" s="85">
        <f t="shared" ca="1" si="11"/>
        <v>2</v>
      </c>
      <c r="AJ18" s="91">
        <f t="shared" ref="AJ18:AW18" ca="1" si="29">IF(AJ$11&lt;=($AE$6*$D$6),ROUNDUP($AG18+(AI$11*$AL$6),0),"")</f>
        <v>4</v>
      </c>
      <c r="AK18" s="91">
        <f t="shared" ca="1" si="29"/>
        <v>6</v>
      </c>
      <c r="AL18" s="91">
        <f t="shared" ca="1" si="29"/>
        <v>8</v>
      </c>
      <c r="AM18" s="91">
        <f t="shared" ca="1" si="29"/>
        <v>10</v>
      </c>
      <c r="AN18" s="91">
        <f t="shared" ca="1" si="29"/>
        <v>12</v>
      </c>
      <c r="AO18" s="91">
        <f t="shared" ca="1" si="29"/>
        <v>14</v>
      </c>
      <c r="AP18" s="91">
        <f t="shared" ca="1" si="29"/>
        <v>16</v>
      </c>
      <c r="AQ18" s="91">
        <f t="shared" ca="1" si="29"/>
        <v>18</v>
      </c>
      <c r="AR18" s="91">
        <f t="shared" ca="1" si="29"/>
        <v>20</v>
      </c>
      <c r="AS18" s="91" t="str">
        <f t="shared" si="29"/>
        <v/>
      </c>
      <c r="AT18" s="91" t="str">
        <f t="shared" si="29"/>
        <v/>
      </c>
      <c r="AU18" s="91" t="str">
        <f t="shared" si="29"/>
        <v/>
      </c>
      <c r="AV18" s="91" t="str">
        <f t="shared" si="29"/>
        <v/>
      </c>
      <c r="AW18" s="94" t="str">
        <f t="shared" si="29"/>
        <v/>
      </c>
      <c r="AY18" s="88">
        <f t="shared" ca="1" si="4"/>
        <v>1.5616223089963914</v>
      </c>
      <c r="BA18" s="85">
        <f t="shared" ca="1" si="20"/>
        <v>2</v>
      </c>
      <c r="BB18" s="91">
        <f t="shared" ref="BB18:BE18" ca="1" si="30">IF(BB$11&lt;=$AE$7,ROUNDUP($AY18+(BA$11*$AL$7),0),"")</f>
        <v>6</v>
      </c>
      <c r="BC18" s="91">
        <f t="shared" ca="1" si="30"/>
        <v>10</v>
      </c>
      <c r="BD18" s="91">
        <f t="shared" ca="1" si="30"/>
        <v>14</v>
      </c>
      <c r="BE18" s="94">
        <f t="shared" ca="1" si="30"/>
        <v>18</v>
      </c>
    </row>
    <row r="19" spans="1:57" s="75" customFormat="1" x14ac:dyDescent="0.4">
      <c r="A19" s="102" t="s">
        <v>9</v>
      </c>
      <c r="B19" s="103">
        <v>256</v>
      </c>
      <c r="C19" s="85">
        <f t="shared" si="6"/>
        <v>20</v>
      </c>
      <c r="D19" s="101">
        <f t="shared" si="14"/>
        <v>12.8</v>
      </c>
      <c r="E19" s="88">
        <f t="shared" ca="1" si="7"/>
        <v>3.25743865456288</v>
      </c>
      <c r="F19" s="101"/>
      <c r="G19" s="113">
        <f t="shared" ca="1" si="8"/>
        <v>4</v>
      </c>
      <c r="H19" s="114">
        <f t="shared" ref="H19:AD19" ca="1" si="31">IF(H$11&lt;=$C19,ROUNDUP($E19+G$11*$D19,0),"")</f>
        <v>17</v>
      </c>
      <c r="I19" s="114">
        <f t="shared" ca="1" si="31"/>
        <v>29</v>
      </c>
      <c r="J19" s="114">
        <f t="shared" ca="1" si="31"/>
        <v>42</v>
      </c>
      <c r="K19" s="114">
        <f t="shared" ca="1" si="31"/>
        <v>55</v>
      </c>
      <c r="L19" s="114">
        <f t="shared" ca="1" si="31"/>
        <v>68</v>
      </c>
      <c r="M19" s="114">
        <f t="shared" ca="1" si="31"/>
        <v>81</v>
      </c>
      <c r="N19" s="114">
        <f t="shared" ca="1" si="31"/>
        <v>93</v>
      </c>
      <c r="O19" s="114">
        <f t="shared" ca="1" si="31"/>
        <v>106</v>
      </c>
      <c r="P19" s="114">
        <f t="shared" ca="1" si="31"/>
        <v>119</v>
      </c>
      <c r="Q19" s="114">
        <f t="shared" ca="1" si="31"/>
        <v>132</v>
      </c>
      <c r="R19" s="114">
        <f t="shared" ca="1" si="31"/>
        <v>145</v>
      </c>
      <c r="S19" s="114">
        <f t="shared" ca="1" si="31"/>
        <v>157</v>
      </c>
      <c r="T19" s="114">
        <f t="shared" ca="1" si="31"/>
        <v>170</v>
      </c>
      <c r="U19" s="114">
        <f t="shared" ca="1" si="31"/>
        <v>183</v>
      </c>
      <c r="V19" s="114">
        <f t="shared" ca="1" si="31"/>
        <v>196</v>
      </c>
      <c r="W19" s="114">
        <f t="shared" ca="1" si="31"/>
        <v>209</v>
      </c>
      <c r="X19" s="114">
        <f t="shared" ca="1" si="31"/>
        <v>221</v>
      </c>
      <c r="Y19" s="114">
        <f t="shared" ca="1" si="31"/>
        <v>234</v>
      </c>
      <c r="Z19" s="114">
        <f t="shared" ca="1" si="31"/>
        <v>247</v>
      </c>
      <c r="AA19" s="114" t="str">
        <f t="shared" si="31"/>
        <v/>
      </c>
      <c r="AB19" s="114" t="str">
        <f t="shared" si="31"/>
        <v/>
      </c>
      <c r="AC19" s="114" t="str">
        <f t="shared" si="31"/>
        <v/>
      </c>
      <c r="AD19" s="114" t="str">
        <f t="shared" si="31"/>
        <v/>
      </c>
      <c r="AE19" s="115" t="str">
        <f t="shared" si="2"/>
        <v/>
      </c>
      <c r="AG19" s="88">
        <f t="shared" ca="1" si="10"/>
        <v>0.80067334526800549</v>
      </c>
      <c r="AI19" s="85">
        <f t="shared" ca="1" si="11"/>
        <v>1</v>
      </c>
      <c r="AJ19" s="91">
        <f t="shared" ref="AJ19:AW19" ca="1" si="32">IF(AJ$11&lt;=($AE$6*$D$6),ROUNDUP($AG19+(AI$11*$AL$6),0),"")</f>
        <v>3</v>
      </c>
      <c r="AK19" s="91">
        <f t="shared" ca="1" si="32"/>
        <v>5</v>
      </c>
      <c r="AL19" s="91">
        <f t="shared" ca="1" si="32"/>
        <v>7</v>
      </c>
      <c r="AM19" s="91">
        <f t="shared" ca="1" si="32"/>
        <v>9</v>
      </c>
      <c r="AN19" s="91">
        <f t="shared" ca="1" si="32"/>
        <v>11</v>
      </c>
      <c r="AO19" s="91">
        <f t="shared" ca="1" si="32"/>
        <v>13</v>
      </c>
      <c r="AP19" s="91">
        <f t="shared" ca="1" si="32"/>
        <v>15</v>
      </c>
      <c r="AQ19" s="91">
        <f t="shared" ca="1" si="32"/>
        <v>17</v>
      </c>
      <c r="AR19" s="91">
        <f t="shared" ca="1" si="32"/>
        <v>19</v>
      </c>
      <c r="AS19" s="91" t="str">
        <f t="shared" si="32"/>
        <v/>
      </c>
      <c r="AT19" s="91" t="str">
        <f t="shared" si="32"/>
        <v/>
      </c>
      <c r="AU19" s="91" t="str">
        <f t="shared" si="32"/>
        <v/>
      </c>
      <c r="AV19" s="91" t="str">
        <f t="shared" si="32"/>
        <v/>
      </c>
      <c r="AW19" s="94" t="str">
        <f t="shared" si="32"/>
        <v/>
      </c>
      <c r="AY19" s="88">
        <f t="shared" ca="1" si="4"/>
        <v>1.6674388151575492</v>
      </c>
      <c r="BA19" s="85">
        <f t="shared" ca="1" si="20"/>
        <v>2</v>
      </c>
      <c r="BB19" s="91">
        <f t="shared" ref="BB19:BE19" ca="1" si="33">IF(BB$11&lt;=$AE$7,ROUNDUP($AY19+(BA$11*$AL$7),0),"")</f>
        <v>6</v>
      </c>
      <c r="BC19" s="91">
        <f t="shared" ca="1" si="33"/>
        <v>10</v>
      </c>
      <c r="BD19" s="91">
        <f t="shared" ca="1" si="33"/>
        <v>14</v>
      </c>
      <c r="BE19" s="94">
        <f t="shared" ca="1" si="33"/>
        <v>18</v>
      </c>
    </row>
    <row r="20" spans="1:57" s="75" customFormat="1" x14ac:dyDescent="0.4">
      <c r="A20" s="102" t="s">
        <v>10</v>
      </c>
      <c r="B20" s="103">
        <v>162</v>
      </c>
      <c r="C20" s="85">
        <f t="shared" si="6"/>
        <v>20</v>
      </c>
      <c r="D20" s="101">
        <f t="shared" si="14"/>
        <v>8.1</v>
      </c>
      <c r="E20" s="88">
        <f t="shared" ca="1" si="7"/>
        <v>0.27092315595297661</v>
      </c>
      <c r="F20" s="101"/>
      <c r="G20" s="113">
        <f t="shared" ca="1" si="8"/>
        <v>1</v>
      </c>
      <c r="H20" s="114">
        <f t="shared" ref="H20:AD20" ca="1" si="34">IF(H$11&lt;=$C20,ROUNDUP($E20+G$11*$D20,0),"")</f>
        <v>9</v>
      </c>
      <c r="I20" s="114">
        <f t="shared" ca="1" si="34"/>
        <v>17</v>
      </c>
      <c r="J20" s="114">
        <f t="shared" ca="1" si="34"/>
        <v>25</v>
      </c>
      <c r="K20" s="114">
        <f t="shared" ca="1" si="34"/>
        <v>33</v>
      </c>
      <c r="L20" s="114">
        <f t="shared" ca="1" si="34"/>
        <v>41</v>
      </c>
      <c r="M20" s="114">
        <f t="shared" ca="1" si="34"/>
        <v>49</v>
      </c>
      <c r="N20" s="114">
        <f t="shared" ca="1" si="34"/>
        <v>57</v>
      </c>
      <c r="O20" s="114">
        <f t="shared" ca="1" si="34"/>
        <v>66</v>
      </c>
      <c r="P20" s="114">
        <f t="shared" ca="1" si="34"/>
        <v>74</v>
      </c>
      <c r="Q20" s="114">
        <f t="shared" ca="1" si="34"/>
        <v>82</v>
      </c>
      <c r="R20" s="114">
        <f t="shared" ca="1" si="34"/>
        <v>90</v>
      </c>
      <c r="S20" s="114">
        <f t="shared" ca="1" si="34"/>
        <v>98</v>
      </c>
      <c r="T20" s="114">
        <f t="shared" ca="1" si="34"/>
        <v>106</v>
      </c>
      <c r="U20" s="114">
        <f t="shared" ca="1" si="34"/>
        <v>114</v>
      </c>
      <c r="V20" s="114">
        <f t="shared" ca="1" si="34"/>
        <v>122</v>
      </c>
      <c r="W20" s="114">
        <f t="shared" ca="1" si="34"/>
        <v>130</v>
      </c>
      <c r="X20" s="114">
        <f t="shared" ca="1" si="34"/>
        <v>138</v>
      </c>
      <c r="Y20" s="114">
        <f t="shared" ca="1" si="34"/>
        <v>147</v>
      </c>
      <c r="Z20" s="114">
        <f t="shared" ca="1" si="34"/>
        <v>155</v>
      </c>
      <c r="AA20" s="114" t="str">
        <f t="shared" si="34"/>
        <v/>
      </c>
      <c r="AB20" s="114" t="str">
        <f t="shared" si="34"/>
        <v/>
      </c>
      <c r="AC20" s="114" t="str">
        <f t="shared" si="34"/>
        <v/>
      </c>
      <c r="AD20" s="114" t="str">
        <f t="shared" si="34"/>
        <v/>
      </c>
      <c r="AE20" s="115" t="str">
        <f t="shared" si="2"/>
        <v/>
      </c>
      <c r="AG20" s="88">
        <f t="shared" ca="1" si="10"/>
        <v>0.52059483600729428</v>
      </c>
      <c r="AI20" s="85">
        <f t="shared" ca="1" si="11"/>
        <v>1</v>
      </c>
      <c r="AJ20" s="91">
        <f t="shared" ref="AJ20:AW20" ca="1" si="35">IF(AJ$11&lt;=($AE$6*$D$6),ROUNDUP($AG20+(AI$11*$AL$6),0),"")</f>
        <v>3</v>
      </c>
      <c r="AK20" s="91">
        <f t="shared" ca="1" si="35"/>
        <v>5</v>
      </c>
      <c r="AL20" s="91">
        <f t="shared" ca="1" si="35"/>
        <v>7</v>
      </c>
      <c r="AM20" s="91">
        <f t="shared" ca="1" si="35"/>
        <v>9</v>
      </c>
      <c r="AN20" s="91">
        <f t="shared" ca="1" si="35"/>
        <v>11</v>
      </c>
      <c r="AO20" s="91">
        <f t="shared" ca="1" si="35"/>
        <v>13</v>
      </c>
      <c r="AP20" s="91">
        <f t="shared" ca="1" si="35"/>
        <v>15</v>
      </c>
      <c r="AQ20" s="91">
        <f t="shared" ca="1" si="35"/>
        <v>17</v>
      </c>
      <c r="AR20" s="91">
        <f t="shared" ca="1" si="35"/>
        <v>19</v>
      </c>
      <c r="AS20" s="91" t="str">
        <f t="shared" si="35"/>
        <v/>
      </c>
      <c r="AT20" s="91" t="str">
        <f t="shared" si="35"/>
        <v/>
      </c>
      <c r="AU20" s="91" t="str">
        <f t="shared" si="35"/>
        <v/>
      </c>
      <c r="AV20" s="91" t="str">
        <f t="shared" si="35"/>
        <v/>
      </c>
      <c r="AW20" s="94" t="str">
        <f t="shared" si="35"/>
        <v/>
      </c>
      <c r="AY20" s="88">
        <f t="shared" ca="1" si="4"/>
        <v>0.31071655733681514</v>
      </c>
      <c r="BA20" s="85">
        <f t="shared" ca="1" si="20"/>
        <v>1</v>
      </c>
      <c r="BB20" s="91">
        <f t="shared" ref="BB20:BE20" ca="1" si="36">IF(BB$11&lt;=$AE$7,ROUNDUP($AY20+(BA$11*$AL$7),0),"")</f>
        <v>5</v>
      </c>
      <c r="BC20" s="91">
        <f t="shared" ca="1" si="36"/>
        <v>9</v>
      </c>
      <c r="BD20" s="91">
        <f t="shared" ca="1" si="36"/>
        <v>13</v>
      </c>
      <c r="BE20" s="94">
        <f t="shared" ca="1" si="36"/>
        <v>17</v>
      </c>
    </row>
    <row r="21" spans="1:57" s="75" customFormat="1" x14ac:dyDescent="0.4">
      <c r="A21" s="102" t="s">
        <v>11</v>
      </c>
      <c r="B21" s="103">
        <v>306</v>
      </c>
      <c r="C21" s="85">
        <f t="shared" si="6"/>
        <v>20</v>
      </c>
      <c r="D21" s="101">
        <f t="shared" si="14"/>
        <v>15.3</v>
      </c>
      <c r="E21" s="88">
        <f t="shared" ca="1" si="7"/>
        <v>11.293160560721939</v>
      </c>
      <c r="F21" s="101"/>
      <c r="G21" s="113">
        <f t="shared" ca="1" si="8"/>
        <v>12</v>
      </c>
      <c r="H21" s="114">
        <f t="shared" ref="H21:AD21" ca="1" si="37">IF(H$11&lt;=$C21,ROUNDUP($E21+G$11*$D21,0),"")</f>
        <v>27</v>
      </c>
      <c r="I21" s="114">
        <f t="shared" ca="1" si="37"/>
        <v>42</v>
      </c>
      <c r="J21" s="114">
        <f t="shared" ca="1" si="37"/>
        <v>58</v>
      </c>
      <c r="K21" s="114">
        <f t="shared" ca="1" si="37"/>
        <v>73</v>
      </c>
      <c r="L21" s="114">
        <f t="shared" ca="1" si="37"/>
        <v>88</v>
      </c>
      <c r="M21" s="114">
        <f t="shared" ca="1" si="37"/>
        <v>104</v>
      </c>
      <c r="N21" s="114">
        <f t="shared" ca="1" si="37"/>
        <v>119</v>
      </c>
      <c r="O21" s="114">
        <f t="shared" ca="1" si="37"/>
        <v>134</v>
      </c>
      <c r="P21" s="114">
        <f t="shared" ca="1" si="37"/>
        <v>149</v>
      </c>
      <c r="Q21" s="114">
        <f t="shared" ca="1" si="37"/>
        <v>165</v>
      </c>
      <c r="R21" s="114">
        <f t="shared" ca="1" si="37"/>
        <v>180</v>
      </c>
      <c r="S21" s="114">
        <f t="shared" ca="1" si="37"/>
        <v>195</v>
      </c>
      <c r="T21" s="114">
        <f t="shared" ca="1" si="37"/>
        <v>211</v>
      </c>
      <c r="U21" s="114">
        <f t="shared" ca="1" si="37"/>
        <v>226</v>
      </c>
      <c r="V21" s="114">
        <f t="shared" ca="1" si="37"/>
        <v>241</v>
      </c>
      <c r="W21" s="114">
        <f t="shared" ca="1" si="37"/>
        <v>257</v>
      </c>
      <c r="X21" s="114">
        <f t="shared" ca="1" si="37"/>
        <v>272</v>
      </c>
      <c r="Y21" s="114">
        <f t="shared" ca="1" si="37"/>
        <v>287</v>
      </c>
      <c r="Z21" s="114">
        <f t="shared" ca="1" si="37"/>
        <v>302</v>
      </c>
      <c r="AA21" s="114" t="str">
        <f t="shared" si="37"/>
        <v/>
      </c>
      <c r="AB21" s="114" t="str">
        <f t="shared" si="37"/>
        <v/>
      </c>
      <c r="AC21" s="114" t="str">
        <f t="shared" si="37"/>
        <v/>
      </c>
      <c r="AD21" s="114" t="str">
        <f t="shared" si="37"/>
        <v/>
      </c>
      <c r="AE21" s="115" t="str">
        <f t="shared" si="2"/>
        <v/>
      </c>
      <c r="AG21" s="88">
        <f t="shared" ca="1" si="10"/>
        <v>0.70329520929698952</v>
      </c>
      <c r="AI21" s="85">
        <f t="shared" ca="1" si="11"/>
        <v>1</v>
      </c>
      <c r="AJ21" s="91">
        <f t="shared" ref="AJ21:AW21" ca="1" si="38">IF(AJ$11&lt;=($AE$6*$D$6),ROUNDUP($AG21+(AI$11*$AL$6),0),"")</f>
        <v>3</v>
      </c>
      <c r="AK21" s="91">
        <f t="shared" ca="1" si="38"/>
        <v>5</v>
      </c>
      <c r="AL21" s="91">
        <f t="shared" ca="1" si="38"/>
        <v>7</v>
      </c>
      <c r="AM21" s="91">
        <f t="shared" ca="1" si="38"/>
        <v>9</v>
      </c>
      <c r="AN21" s="91">
        <f t="shared" ca="1" si="38"/>
        <v>11</v>
      </c>
      <c r="AO21" s="91">
        <f t="shared" ca="1" si="38"/>
        <v>13</v>
      </c>
      <c r="AP21" s="91">
        <f t="shared" ca="1" si="38"/>
        <v>15</v>
      </c>
      <c r="AQ21" s="91">
        <f t="shared" ca="1" si="38"/>
        <v>17</v>
      </c>
      <c r="AR21" s="91">
        <f t="shared" ca="1" si="38"/>
        <v>19</v>
      </c>
      <c r="AS21" s="91" t="str">
        <f t="shared" si="38"/>
        <v/>
      </c>
      <c r="AT21" s="91" t="str">
        <f t="shared" si="38"/>
        <v/>
      </c>
      <c r="AU21" s="91" t="str">
        <f t="shared" si="38"/>
        <v/>
      </c>
      <c r="AV21" s="91" t="str">
        <f t="shared" si="38"/>
        <v/>
      </c>
      <c r="AW21" s="94" t="str">
        <f t="shared" si="38"/>
        <v/>
      </c>
      <c r="AY21" s="88">
        <f t="shared" ca="1" si="4"/>
        <v>3.4905821416291283</v>
      </c>
      <c r="BA21" s="85">
        <f t="shared" ca="1" si="20"/>
        <v>4</v>
      </c>
      <c r="BB21" s="91">
        <f t="shared" ref="BB21:BE21" ca="1" si="39">IF(BB$11&lt;=$AE$7,ROUNDUP($AY21+(BA$11*$AL$7),0),"")</f>
        <v>8</v>
      </c>
      <c r="BC21" s="91">
        <f t="shared" ca="1" si="39"/>
        <v>12</v>
      </c>
      <c r="BD21" s="91">
        <f t="shared" ca="1" si="39"/>
        <v>16</v>
      </c>
      <c r="BE21" s="94">
        <f t="shared" ca="1" si="39"/>
        <v>20</v>
      </c>
    </row>
    <row r="22" spans="1:57" s="75" customFormat="1" x14ac:dyDescent="0.4">
      <c r="A22" s="102" t="s">
        <v>12</v>
      </c>
      <c r="B22" s="103">
        <v>191</v>
      </c>
      <c r="C22" s="85">
        <f t="shared" si="6"/>
        <v>20</v>
      </c>
      <c r="D22" s="101">
        <f t="shared" si="14"/>
        <v>9.5500000000000007</v>
      </c>
      <c r="E22" s="88">
        <f t="shared" ca="1" si="7"/>
        <v>6.3233257402423417</v>
      </c>
      <c r="F22" s="101"/>
      <c r="G22" s="113">
        <f t="shared" ca="1" si="8"/>
        <v>7</v>
      </c>
      <c r="H22" s="114">
        <f t="shared" ref="H22:AD22" ca="1" si="40">IF(H$11&lt;=$C22,ROUNDUP($E22+G$11*$D22,0),"")</f>
        <v>16</v>
      </c>
      <c r="I22" s="114">
        <f t="shared" ca="1" si="40"/>
        <v>26</v>
      </c>
      <c r="J22" s="114">
        <f t="shared" ca="1" si="40"/>
        <v>35</v>
      </c>
      <c r="K22" s="114">
        <f t="shared" ca="1" si="40"/>
        <v>45</v>
      </c>
      <c r="L22" s="114">
        <f t="shared" ca="1" si="40"/>
        <v>55</v>
      </c>
      <c r="M22" s="114">
        <f t="shared" ca="1" si="40"/>
        <v>64</v>
      </c>
      <c r="N22" s="114">
        <f t="shared" ca="1" si="40"/>
        <v>74</v>
      </c>
      <c r="O22" s="114">
        <f t="shared" ca="1" si="40"/>
        <v>83</v>
      </c>
      <c r="P22" s="114">
        <f t="shared" ca="1" si="40"/>
        <v>93</v>
      </c>
      <c r="Q22" s="114">
        <f t="shared" ca="1" si="40"/>
        <v>102</v>
      </c>
      <c r="R22" s="114">
        <f t="shared" ca="1" si="40"/>
        <v>112</v>
      </c>
      <c r="S22" s="114">
        <f t="shared" ca="1" si="40"/>
        <v>121</v>
      </c>
      <c r="T22" s="114">
        <f t="shared" ca="1" si="40"/>
        <v>131</v>
      </c>
      <c r="U22" s="114">
        <f t="shared" ca="1" si="40"/>
        <v>141</v>
      </c>
      <c r="V22" s="114">
        <f t="shared" ca="1" si="40"/>
        <v>150</v>
      </c>
      <c r="W22" s="114">
        <f t="shared" ca="1" si="40"/>
        <v>160</v>
      </c>
      <c r="X22" s="114">
        <f t="shared" ca="1" si="40"/>
        <v>169</v>
      </c>
      <c r="Y22" s="114">
        <f t="shared" ca="1" si="40"/>
        <v>179</v>
      </c>
      <c r="Z22" s="114">
        <f t="shared" ca="1" si="40"/>
        <v>188</v>
      </c>
      <c r="AA22" s="114" t="str">
        <f t="shared" si="40"/>
        <v/>
      </c>
      <c r="AB22" s="114" t="str">
        <f t="shared" si="40"/>
        <v/>
      </c>
      <c r="AC22" s="114" t="str">
        <f t="shared" si="40"/>
        <v/>
      </c>
      <c r="AD22" s="114" t="str">
        <f t="shared" si="40"/>
        <v/>
      </c>
      <c r="AE22" s="115" t="str">
        <f t="shared" si="2"/>
        <v/>
      </c>
      <c r="AG22" s="88">
        <f t="shared" ca="1" si="10"/>
        <v>0.57359398957710583</v>
      </c>
      <c r="AI22" s="85">
        <f t="shared" ca="1" si="11"/>
        <v>1</v>
      </c>
      <c r="AJ22" s="91">
        <f t="shared" ref="AJ22:AW22" ca="1" si="41">IF(AJ$11&lt;=($AE$6*$D$6),ROUNDUP($AG22+(AI$11*$AL$6),0),"")</f>
        <v>3</v>
      </c>
      <c r="AK22" s="91">
        <f t="shared" ca="1" si="41"/>
        <v>5</v>
      </c>
      <c r="AL22" s="91">
        <f t="shared" ca="1" si="41"/>
        <v>7</v>
      </c>
      <c r="AM22" s="91">
        <f t="shared" ca="1" si="41"/>
        <v>9</v>
      </c>
      <c r="AN22" s="91">
        <f t="shared" ca="1" si="41"/>
        <v>11</v>
      </c>
      <c r="AO22" s="91">
        <f t="shared" ca="1" si="41"/>
        <v>13</v>
      </c>
      <c r="AP22" s="91">
        <f t="shared" ca="1" si="41"/>
        <v>15</v>
      </c>
      <c r="AQ22" s="91">
        <f t="shared" ca="1" si="41"/>
        <v>17</v>
      </c>
      <c r="AR22" s="91">
        <f t="shared" ca="1" si="41"/>
        <v>19</v>
      </c>
      <c r="AS22" s="91" t="str">
        <f t="shared" si="41"/>
        <v/>
      </c>
      <c r="AT22" s="91" t="str">
        <f t="shared" si="41"/>
        <v/>
      </c>
      <c r="AU22" s="91" t="str">
        <f t="shared" si="41"/>
        <v/>
      </c>
      <c r="AV22" s="91" t="str">
        <f t="shared" si="41"/>
        <v/>
      </c>
      <c r="AW22" s="94" t="str">
        <f t="shared" si="41"/>
        <v/>
      </c>
      <c r="AY22" s="88">
        <f t="shared" ca="1" si="4"/>
        <v>1.5912715052611133</v>
      </c>
      <c r="BA22" s="85">
        <f t="shared" ca="1" si="20"/>
        <v>2</v>
      </c>
      <c r="BB22" s="91">
        <f t="shared" ref="BB22:BE22" ca="1" si="42">IF(BB$11&lt;=$AE$7,ROUNDUP($AY22+(BA$11*$AL$7),0),"")</f>
        <v>6</v>
      </c>
      <c r="BC22" s="91">
        <f t="shared" ca="1" si="42"/>
        <v>10</v>
      </c>
      <c r="BD22" s="91">
        <f t="shared" ca="1" si="42"/>
        <v>14</v>
      </c>
      <c r="BE22" s="94">
        <f t="shared" ca="1" si="42"/>
        <v>18</v>
      </c>
    </row>
    <row r="23" spans="1:57" s="75" customFormat="1" x14ac:dyDescent="0.4">
      <c r="A23" s="102" t="s">
        <v>13</v>
      </c>
      <c r="B23" s="103">
        <v>139</v>
      </c>
      <c r="C23" s="85">
        <f t="shared" si="6"/>
        <v>20</v>
      </c>
      <c r="D23" s="101">
        <f t="shared" si="14"/>
        <v>6.95</v>
      </c>
      <c r="E23" s="88">
        <f t="shared" ca="1" si="7"/>
        <v>2.0240594357090638</v>
      </c>
      <c r="F23" s="101"/>
      <c r="G23" s="113">
        <f t="shared" ca="1" si="8"/>
        <v>3</v>
      </c>
      <c r="H23" s="114">
        <f t="shared" ref="H23:AD23" ca="1" si="43">IF(H$11&lt;=$C23,ROUNDUP($E23+G$11*$D23,0),"")</f>
        <v>9</v>
      </c>
      <c r="I23" s="114">
        <f t="shared" ca="1" si="43"/>
        <v>16</v>
      </c>
      <c r="J23" s="114">
        <f t="shared" ca="1" si="43"/>
        <v>23</v>
      </c>
      <c r="K23" s="114">
        <f t="shared" ca="1" si="43"/>
        <v>30</v>
      </c>
      <c r="L23" s="114">
        <f t="shared" ca="1" si="43"/>
        <v>37</v>
      </c>
      <c r="M23" s="114">
        <f t="shared" ca="1" si="43"/>
        <v>44</v>
      </c>
      <c r="N23" s="114">
        <f t="shared" ca="1" si="43"/>
        <v>51</v>
      </c>
      <c r="O23" s="114">
        <f t="shared" ca="1" si="43"/>
        <v>58</v>
      </c>
      <c r="P23" s="114">
        <f t="shared" ca="1" si="43"/>
        <v>65</v>
      </c>
      <c r="Q23" s="114">
        <f t="shared" ca="1" si="43"/>
        <v>72</v>
      </c>
      <c r="R23" s="114">
        <f t="shared" ca="1" si="43"/>
        <v>79</v>
      </c>
      <c r="S23" s="114">
        <f t="shared" ca="1" si="43"/>
        <v>86</v>
      </c>
      <c r="T23" s="114">
        <f t="shared" ca="1" si="43"/>
        <v>93</v>
      </c>
      <c r="U23" s="114">
        <f t="shared" ca="1" si="43"/>
        <v>100</v>
      </c>
      <c r="V23" s="114">
        <f t="shared" ca="1" si="43"/>
        <v>107</v>
      </c>
      <c r="W23" s="114">
        <f t="shared" ca="1" si="43"/>
        <v>114</v>
      </c>
      <c r="X23" s="114">
        <f t="shared" ca="1" si="43"/>
        <v>121</v>
      </c>
      <c r="Y23" s="114">
        <f t="shared" ca="1" si="43"/>
        <v>128</v>
      </c>
      <c r="Z23" s="114">
        <f t="shared" ca="1" si="43"/>
        <v>135</v>
      </c>
      <c r="AA23" s="114" t="str">
        <f t="shared" si="43"/>
        <v/>
      </c>
      <c r="AB23" s="114" t="str">
        <f t="shared" si="43"/>
        <v/>
      </c>
      <c r="AC23" s="114" t="str">
        <f t="shared" si="43"/>
        <v/>
      </c>
      <c r="AD23" s="114" t="str">
        <f t="shared" si="43"/>
        <v/>
      </c>
      <c r="AE23" s="115" t="str">
        <f t="shared" si="2"/>
        <v/>
      </c>
      <c r="AG23" s="88">
        <f t="shared" ca="1" si="10"/>
        <v>1.0251260112399883</v>
      </c>
      <c r="AI23" s="85">
        <f t="shared" ca="1" si="11"/>
        <v>2</v>
      </c>
      <c r="AJ23" s="91">
        <f t="shared" ref="AJ23:AW23" ca="1" si="44">IF(AJ$11&lt;=($AE$6*$D$6),ROUNDUP($AG23+(AI$11*$AL$6),0),"")</f>
        <v>4</v>
      </c>
      <c r="AK23" s="91">
        <f t="shared" ca="1" si="44"/>
        <v>6</v>
      </c>
      <c r="AL23" s="91">
        <f t="shared" ca="1" si="44"/>
        <v>8</v>
      </c>
      <c r="AM23" s="91">
        <f t="shared" ca="1" si="44"/>
        <v>10</v>
      </c>
      <c r="AN23" s="91">
        <f t="shared" ca="1" si="44"/>
        <v>12</v>
      </c>
      <c r="AO23" s="91">
        <f t="shared" ca="1" si="44"/>
        <v>14</v>
      </c>
      <c r="AP23" s="91">
        <f t="shared" ca="1" si="44"/>
        <v>16</v>
      </c>
      <c r="AQ23" s="91">
        <f t="shared" ca="1" si="44"/>
        <v>18</v>
      </c>
      <c r="AR23" s="91">
        <f t="shared" ca="1" si="44"/>
        <v>20</v>
      </c>
      <c r="AS23" s="91" t="str">
        <f t="shared" si="44"/>
        <v/>
      </c>
      <c r="AT23" s="91" t="str">
        <f t="shared" si="44"/>
        <v/>
      </c>
      <c r="AU23" s="91" t="str">
        <f t="shared" si="44"/>
        <v/>
      </c>
      <c r="AV23" s="91" t="str">
        <f t="shared" si="44"/>
        <v/>
      </c>
      <c r="AW23" s="94" t="str">
        <f t="shared" si="44"/>
        <v/>
      </c>
      <c r="AY23" s="88">
        <f t="shared" ca="1" si="4"/>
        <v>2.8649263143303241</v>
      </c>
      <c r="BA23" s="85">
        <f t="shared" ca="1" si="20"/>
        <v>3</v>
      </c>
      <c r="BB23" s="91">
        <f t="shared" ref="BB23:BE23" ca="1" si="45">IF(BB$11&lt;=$AE$7,ROUNDUP($AY23+(BA$11*$AL$7),0),"")</f>
        <v>7</v>
      </c>
      <c r="BC23" s="91">
        <f t="shared" ca="1" si="45"/>
        <v>11</v>
      </c>
      <c r="BD23" s="91">
        <f t="shared" ca="1" si="45"/>
        <v>15</v>
      </c>
      <c r="BE23" s="94">
        <f t="shared" ca="1" si="45"/>
        <v>19</v>
      </c>
    </row>
    <row r="24" spans="1:57" s="75" customFormat="1" x14ac:dyDescent="0.4">
      <c r="A24" s="102" t="s">
        <v>14</v>
      </c>
      <c r="B24" s="103">
        <v>69</v>
      </c>
      <c r="C24" s="85">
        <f t="shared" si="6"/>
        <v>20</v>
      </c>
      <c r="D24" s="101">
        <f t="shared" si="14"/>
        <v>3.45</v>
      </c>
      <c r="E24" s="88">
        <f t="shared" ca="1" si="7"/>
        <v>2.8107525846773833</v>
      </c>
      <c r="F24" s="101"/>
      <c r="G24" s="113">
        <f t="shared" ca="1" si="8"/>
        <v>3</v>
      </c>
      <c r="H24" s="114">
        <f t="shared" ref="H24:AD24" ca="1" si="46">IF(H$11&lt;=$C24,ROUNDUP($E24+G$11*$D24,0),"")</f>
        <v>7</v>
      </c>
      <c r="I24" s="114">
        <f t="shared" ca="1" si="46"/>
        <v>10</v>
      </c>
      <c r="J24" s="114">
        <f t="shared" ca="1" si="46"/>
        <v>14</v>
      </c>
      <c r="K24" s="114">
        <f t="shared" ca="1" si="46"/>
        <v>17</v>
      </c>
      <c r="L24" s="114">
        <f t="shared" ca="1" si="46"/>
        <v>21</v>
      </c>
      <c r="M24" s="114">
        <f t="shared" ca="1" si="46"/>
        <v>24</v>
      </c>
      <c r="N24" s="114">
        <f t="shared" ca="1" si="46"/>
        <v>27</v>
      </c>
      <c r="O24" s="114">
        <f t="shared" ca="1" si="46"/>
        <v>31</v>
      </c>
      <c r="P24" s="114">
        <f t="shared" ca="1" si="46"/>
        <v>34</v>
      </c>
      <c r="Q24" s="114">
        <f t="shared" ca="1" si="46"/>
        <v>38</v>
      </c>
      <c r="R24" s="114">
        <f t="shared" ca="1" si="46"/>
        <v>41</v>
      </c>
      <c r="S24" s="114">
        <f t="shared" ca="1" si="46"/>
        <v>45</v>
      </c>
      <c r="T24" s="114">
        <f t="shared" ca="1" si="46"/>
        <v>48</v>
      </c>
      <c r="U24" s="114">
        <f t="shared" ca="1" si="46"/>
        <v>52</v>
      </c>
      <c r="V24" s="114">
        <f t="shared" ca="1" si="46"/>
        <v>55</v>
      </c>
      <c r="W24" s="114">
        <f t="shared" ca="1" si="46"/>
        <v>59</v>
      </c>
      <c r="X24" s="114">
        <f t="shared" ca="1" si="46"/>
        <v>62</v>
      </c>
      <c r="Y24" s="114">
        <f t="shared" ca="1" si="46"/>
        <v>65</v>
      </c>
      <c r="Z24" s="114">
        <f t="shared" ca="1" si="46"/>
        <v>69</v>
      </c>
      <c r="AA24" s="114" t="str">
        <f t="shared" si="46"/>
        <v/>
      </c>
      <c r="AB24" s="114" t="str">
        <f t="shared" si="46"/>
        <v/>
      </c>
      <c r="AC24" s="114" t="str">
        <f t="shared" si="46"/>
        <v/>
      </c>
      <c r="AD24" s="114" t="str">
        <f t="shared" si="46"/>
        <v/>
      </c>
      <c r="AE24" s="115" t="str">
        <f t="shared" si="2"/>
        <v/>
      </c>
      <c r="AG24" s="88">
        <f t="shared" ca="1" si="10"/>
        <v>1.2996077980869234</v>
      </c>
      <c r="AI24" s="85">
        <f t="shared" ca="1" si="11"/>
        <v>2</v>
      </c>
      <c r="AJ24" s="91">
        <f t="shared" ref="AJ24:AW24" ca="1" si="47">IF(AJ$11&lt;=($AE$6*$D$6),ROUNDUP($AG24+(AI$11*$AL$6),0),"")</f>
        <v>4</v>
      </c>
      <c r="AK24" s="91">
        <f t="shared" ca="1" si="47"/>
        <v>6</v>
      </c>
      <c r="AL24" s="91">
        <f t="shared" ca="1" si="47"/>
        <v>8</v>
      </c>
      <c r="AM24" s="91">
        <f t="shared" ca="1" si="47"/>
        <v>10</v>
      </c>
      <c r="AN24" s="91">
        <f t="shared" ca="1" si="47"/>
        <v>12</v>
      </c>
      <c r="AO24" s="91">
        <f t="shared" ca="1" si="47"/>
        <v>14</v>
      </c>
      <c r="AP24" s="91">
        <f t="shared" ca="1" si="47"/>
        <v>16</v>
      </c>
      <c r="AQ24" s="91">
        <f t="shared" ca="1" si="47"/>
        <v>18</v>
      </c>
      <c r="AR24" s="91">
        <f t="shared" ca="1" si="47"/>
        <v>20</v>
      </c>
      <c r="AS24" s="91" t="str">
        <f t="shared" si="47"/>
        <v/>
      </c>
      <c r="AT24" s="91" t="str">
        <f t="shared" si="47"/>
        <v/>
      </c>
      <c r="AU24" s="91" t="str">
        <f t="shared" si="47"/>
        <v/>
      </c>
      <c r="AV24" s="91" t="str">
        <f t="shared" si="47"/>
        <v/>
      </c>
      <c r="AW24" s="94" t="str">
        <f t="shared" si="47"/>
        <v/>
      </c>
      <c r="AY24" s="88">
        <f t="shared" ca="1" si="4"/>
        <v>2.4351192588634762</v>
      </c>
      <c r="BA24" s="85">
        <f t="shared" ca="1" si="20"/>
        <v>3</v>
      </c>
      <c r="BB24" s="91">
        <f t="shared" ref="BB24:BE24" ca="1" si="48">IF(BB$11&lt;=$AE$7,ROUNDUP($AY24+(BA$11*$AL$7),0),"")</f>
        <v>7</v>
      </c>
      <c r="BC24" s="91">
        <f t="shared" ca="1" si="48"/>
        <v>11</v>
      </c>
      <c r="BD24" s="91">
        <f t="shared" ca="1" si="48"/>
        <v>15</v>
      </c>
      <c r="BE24" s="94">
        <f t="shared" ca="1" si="48"/>
        <v>19</v>
      </c>
    </row>
    <row r="25" spans="1:57" s="75" customFormat="1" x14ac:dyDescent="0.4">
      <c r="A25" s="102" t="s">
        <v>15</v>
      </c>
      <c r="B25" s="103">
        <v>167</v>
      </c>
      <c r="C25" s="85">
        <f t="shared" si="6"/>
        <v>20</v>
      </c>
      <c r="D25" s="101">
        <f t="shared" si="14"/>
        <v>8.35</v>
      </c>
      <c r="E25" s="88">
        <f t="shared" ca="1" si="7"/>
        <v>5.4609459074174689</v>
      </c>
      <c r="F25" s="101"/>
      <c r="G25" s="113">
        <f t="shared" ca="1" si="8"/>
        <v>6</v>
      </c>
      <c r="H25" s="114">
        <f t="shared" ref="H25:AD25" ca="1" si="49">IF(H$11&lt;=$C25,ROUNDUP($E25+G$11*$D25,0),"")</f>
        <v>14</v>
      </c>
      <c r="I25" s="114">
        <f t="shared" ca="1" si="49"/>
        <v>23</v>
      </c>
      <c r="J25" s="114">
        <f t="shared" ca="1" si="49"/>
        <v>31</v>
      </c>
      <c r="K25" s="114">
        <f t="shared" ca="1" si="49"/>
        <v>39</v>
      </c>
      <c r="L25" s="114">
        <f t="shared" ca="1" si="49"/>
        <v>48</v>
      </c>
      <c r="M25" s="114">
        <f t="shared" ca="1" si="49"/>
        <v>56</v>
      </c>
      <c r="N25" s="114">
        <f t="shared" ca="1" si="49"/>
        <v>64</v>
      </c>
      <c r="O25" s="114">
        <f t="shared" ca="1" si="49"/>
        <v>73</v>
      </c>
      <c r="P25" s="114">
        <f t="shared" ca="1" si="49"/>
        <v>81</v>
      </c>
      <c r="Q25" s="114">
        <f t="shared" ca="1" si="49"/>
        <v>89</v>
      </c>
      <c r="R25" s="114">
        <f t="shared" ca="1" si="49"/>
        <v>98</v>
      </c>
      <c r="S25" s="114">
        <f t="shared" ca="1" si="49"/>
        <v>106</v>
      </c>
      <c r="T25" s="114">
        <f t="shared" ca="1" si="49"/>
        <v>115</v>
      </c>
      <c r="U25" s="114">
        <f t="shared" ca="1" si="49"/>
        <v>123</v>
      </c>
      <c r="V25" s="114">
        <f t="shared" ca="1" si="49"/>
        <v>131</v>
      </c>
      <c r="W25" s="114">
        <f t="shared" ca="1" si="49"/>
        <v>140</v>
      </c>
      <c r="X25" s="114">
        <f t="shared" ca="1" si="49"/>
        <v>148</v>
      </c>
      <c r="Y25" s="114">
        <f t="shared" ca="1" si="49"/>
        <v>156</v>
      </c>
      <c r="Z25" s="114">
        <f t="shared" ca="1" si="49"/>
        <v>165</v>
      </c>
      <c r="AA25" s="114" t="str">
        <f t="shared" si="49"/>
        <v/>
      </c>
      <c r="AB25" s="114" t="str">
        <f t="shared" si="49"/>
        <v/>
      </c>
      <c r="AC25" s="114" t="str">
        <f t="shared" si="49"/>
        <v/>
      </c>
      <c r="AD25" s="114" t="str">
        <f t="shared" si="49"/>
        <v/>
      </c>
      <c r="AE25" s="115" t="str">
        <f t="shared" si="2"/>
        <v/>
      </c>
      <c r="AG25" s="88">
        <f t="shared" ca="1" si="10"/>
        <v>1.1811789620854205</v>
      </c>
      <c r="AI25" s="85">
        <f t="shared" ca="1" si="11"/>
        <v>2</v>
      </c>
      <c r="AJ25" s="91">
        <f t="shared" ref="AJ25:AW25" ca="1" si="50">IF(AJ$11&lt;=($AE$6*$D$6),ROUNDUP($AG25+(AI$11*$AL$6),0),"")</f>
        <v>4</v>
      </c>
      <c r="AK25" s="91">
        <f t="shared" ca="1" si="50"/>
        <v>6</v>
      </c>
      <c r="AL25" s="91">
        <f t="shared" ca="1" si="50"/>
        <v>8</v>
      </c>
      <c r="AM25" s="91">
        <f t="shared" ca="1" si="50"/>
        <v>10</v>
      </c>
      <c r="AN25" s="91">
        <f t="shared" ca="1" si="50"/>
        <v>12</v>
      </c>
      <c r="AO25" s="91">
        <f t="shared" ca="1" si="50"/>
        <v>14</v>
      </c>
      <c r="AP25" s="91">
        <f t="shared" ca="1" si="50"/>
        <v>16</v>
      </c>
      <c r="AQ25" s="91">
        <f t="shared" ca="1" si="50"/>
        <v>18</v>
      </c>
      <c r="AR25" s="91">
        <f t="shared" ca="1" si="50"/>
        <v>20</v>
      </c>
      <c r="AS25" s="91" t="str">
        <f t="shared" si="50"/>
        <v/>
      </c>
      <c r="AT25" s="91" t="str">
        <f t="shared" si="50"/>
        <v/>
      </c>
      <c r="AU25" s="91" t="str">
        <f t="shared" si="50"/>
        <v/>
      </c>
      <c r="AV25" s="91" t="str">
        <f t="shared" si="50"/>
        <v/>
      </c>
      <c r="AW25" s="94" t="str">
        <f t="shared" si="50"/>
        <v/>
      </c>
      <c r="AY25" s="88">
        <f t="shared" ca="1" si="4"/>
        <v>1.7812640624732143</v>
      </c>
      <c r="BA25" s="85">
        <f t="shared" ca="1" si="20"/>
        <v>2</v>
      </c>
      <c r="BB25" s="91">
        <f t="shared" ref="BB25:BE25" ca="1" si="51">IF(BB$11&lt;=$AE$7,ROUNDUP($AY25+(BA$11*$AL$7),0),"")</f>
        <v>6</v>
      </c>
      <c r="BC25" s="91">
        <f t="shared" ca="1" si="51"/>
        <v>10</v>
      </c>
      <c r="BD25" s="91">
        <f t="shared" ca="1" si="51"/>
        <v>14</v>
      </c>
      <c r="BE25" s="94">
        <f t="shared" ca="1" si="51"/>
        <v>18</v>
      </c>
    </row>
    <row r="26" spans="1:57" s="75" customFormat="1" x14ac:dyDescent="0.4">
      <c r="A26" s="102" t="s">
        <v>16</v>
      </c>
      <c r="B26" s="103">
        <v>323</v>
      </c>
      <c r="C26" s="85">
        <f t="shared" si="6"/>
        <v>20</v>
      </c>
      <c r="D26" s="101">
        <f t="shared" si="14"/>
        <v>16.149999999999999</v>
      </c>
      <c r="E26" s="88">
        <f t="shared" ca="1" si="7"/>
        <v>6.8423599522303382</v>
      </c>
      <c r="F26" s="101"/>
      <c r="G26" s="113">
        <f t="shared" ca="1" si="8"/>
        <v>7</v>
      </c>
      <c r="H26" s="114">
        <f t="shared" ref="H26:AD26" ca="1" si="52">IF(H$11&lt;=$C26,ROUNDUP($E26+G$11*$D26,0),"")</f>
        <v>23</v>
      </c>
      <c r="I26" s="114">
        <f t="shared" ca="1" si="52"/>
        <v>40</v>
      </c>
      <c r="J26" s="114">
        <f t="shared" ca="1" si="52"/>
        <v>56</v>
      </c>
      <c r="K26" s="114">
        <f t="shared" ca="1" si="52"/>
        <v>72</v>
      </c>
      <c r="L26" s="114">
        <f t="shared" ca="1" si="52"/>
        <v>88</v>
      </c>
      <c r="M26" s="114">
        <f t="shared" ca="1" si="52"/>
        <v>104</v>
      </c>
      <c r="N26" s="114">
        <f t="shared" ca="1" si="52"/>
        <v>120</v>
      </c>
      <c r="O26" s="114">
        <f t="shared" ca="1" si="52"/>
        <v>137</v>
      </c>
      <c r="P26" s="114">
        <f t="shared" ca="1" si="52"/>
        <v>153</v>
      </c>
      <c r="Q26" s="114">
        <f t="shared" ca="1" si="52"/>
        <v>169</v>
      </c>
      <c r="R26" s="114">
        <f t="shared" ca="1" si="52"/>
        <v>185</v>
      </c>
      <c r="S26" s="114">
        <f t="shared" ca="1" si="52"/>
        <v>201</v>
      </c>
      <c r="T26" s="114">
        <f t="shared" ca="1" si="52"/>
        <v>217</v>
      </c>
      <c r="U26" s="114">
        <f t="shared" ca="1" si="52"/>
        <v>233</v>
      </c>
      <c r="V26" s="114">
        <f t="shared" ca="1" si="52"/>
        <v>250</v>
      </c>
      <c r="W26" s="114">
        <f t="shared" ca="1" si="52"/>
        <v>266</v>
      </c>
      <c r="X26" s="114">
        <f t="shared" ca="1" si="52"/>
        <v>282</v>
      </c>
      <c r="Y26" s="114">
        <f t="shared" ca="1" si="52"/>
        <v>298</v>
      </c>
      <c r="Z26" s="114">
        <f t="shared" ca="1" si="52"/>
        <v>314</v>
      </c>
      <c r="AA26" s="114" t="str">
        <f t="shared" si="52"/>
        <v/>
      </c>
      <c r="AB26" s="114" t="str">
        <f t="shared" si="52"/>
        <v/>
      </c>
      <c r="AC26" s="114" t="str">
        <f t="shared" si="52"/>
        <v/>
      </c>
      <c r="AD26" s="114" t="str">
        <f t="shared" si="52"/>
        <v/>
      </c>
      <c r="AE26" s="115" t="str">
        <f t="shared" si="2"/>
        <v/>
      </c>
      <c r="AG26" s="88">
        <f t="shared" ca="1" si="10"/>
        <v>1.520646484489472</v>
      </c>
      <c r="AI26" s="85">
        <f t="shared" ca="1" si="11"/>
        <v>2</v>
      </c>
      <c r="AJ26" s="91">
        <f t="shared" ref="AJ26:AW26" ca="1" si="53">IF(AJ$11&lt;=($AE$6*$D$6),ROUNDUP($AG26+(AI$11*$AL$6),0),"")</f>
        <v>4</v>
      </c>
      <c r="AK26" s="91">
        <f t="shared" ca="1" si="53"/>
        <v>6</v>
      </c>
      <c r="AL26" s="91">
        <f t="shared" ca="1" si="53"/>
        <v>8</v>
      </c>
      <c r="AM26" s="91">
        <f t="shared" ca="1" si="53"/>
        <v>10</v>
      </c>
      <c r="AN26" s="91">
        <f t="shared" ca="1" si="53"/>
        <v>12</v>
      </c>
      <c r="AO26" s="91">
        <f t="shared" ca="1" si="53"/>
        <v>14</v>
      </c>
      <c r="AP26" s="91">
        <f t="shared" ca="1" si="53"/>
        <v>16</v>
      </c>
      <c r="AQ26" s="91">
        <f t="shared" ca="1" si="53"/>
        <v>18</v>
      </c>
      <c r="AR26" s="91">
        <f t="shared" ca="1" si="53"/>
        <v>20</v>
      </c>
      <c r="AS26" s="91" t="str">
        <f t="shared" si="53"/>
        <v/>
      </c>
      <c r="AT26" s="91" t="str">
        <f t="shared" si="53"/>
        <v/>
      </c>
      <c r="AU26" s="91" t="str">
        <f t="shared" si="53"/>
        <v/>
      </c>
      <c r="AV26" s="91" t="str">
        <f t="shared" si="53"/>
        <v/>
      </c>
      <c r="AW26" s="94" t="str">
        <f t="shared" si="53"/>
        <v/>
      </c>
      <c r="AY26" s="88">
        <f t="shared" ca="1" si="4"/>
        <v>2.902506584029739</v>
      </c>
      <c r="BA26" s="85">
        <f t="shared" ca="1" si="20"/>
        <v>3</v>
      </c>
      <c r="BB26" s="91">
        <f t="shared" ref="BB26:BE26" ca="1" si="54">IF(BB$11&lt;=$AE$7,ROUNDUP($AY26+(BA$11*$AL$7),0),"")</f>
        <v>7</v>
      </c>
      <c r="BC26" s="91">
        <f t="shared" ca="1" si="54"/>
        <v>11</v>
      </c>
      <c r="BD26" s="91">
        <f t="shared" ca="1" si="54"/>
        <v>15</v>
      </c>
      <c r="BE26" s="94">
        <f t="shared" ca="1" si="54"/>
        <v>19</v>
      </c>
    </row>
    <row r="27" spans="1:57" s="75" customFormat="1" x14ac:dyDescent="0.4">
      <c r="A27" s="102" t="s">
        <v>17</v>
      </c>
      <c r="B27" s="103">
        <v>310</v>
      </c>
      <c r="C27" s="85">
        <f t="shared" si="6"/>
        <v>20</v>
      </c>
      <c r="D27" s="101">
        <f t="shared" si="14"/>
        <v>15.5</v>
      </c>
      <c r="E27" s="88">
        <f t="shared" ca="1" si="7"/>
        <v>5.9055500246413262</v>
      </c>
      <c r="F27" s="101"/>
      <c r="G27" s="113">
        <f t="shared" ca="1" si="8"/>
        <v>6</v>
      </c>
      <c r="H27" s="114">
        <f t="shared" ref="H27:AD27" ca="1" si="55">IF(H$11&lt;=$C27,ROUNDUP($E27+G$11*$D27,0),"")</f>
        <v>22</v>
      </c>
      <c r="I27" s="114">
        <f t="shared" ca="1" si="55"/>
        <v>37</v>
      </c>
      <c r="J27" s="114">
        <f t="shared" ca="1" si="55"/>
        <v>53</v>
      </c>
      <c r="K27" s="114">
        <f t="shared" ca="1" si="55"/>
        <v>68</v>
      </c>
      <c r="L27" s="114">
        <f t="shared" ca="1" si="55"/>
        <v>84</v>
      </c>
      <c r="M27" s="114">
        <f t="shared" ca="1" si="55"/>
        <v>99</v>
      </c>
      <c r="N27" s="114">
        <f t="shared" ca="1" si="55"/>
        <v>115</v>
      </c>
      <c r="O27" s="114">
        <f t="shared" ca="1" si="55"/>
        <v>130</v>
      </c>
      <c r="P27" s="114">
        <f t="shared" ca="1" si="55"/>
        <v>146</v>
      </c>
      <c r="Q27" s="114">
        <f t="shared" ca="1" si="55"/>
        <v>161</v>
      </c>
      <c r="R27" s="114">
        <f t="shared" ca="1" si="55"/>
        <v>177</v>
      </c>
      <c r="S27" s="114">
        <f t="shared" ca="1" si="55"/>
        <v>192</v>
      </c>
      <c r="T27" s="114">
        <f t="shared" ca="1" si="55"/>
        <v>208</v>
      </c>
      <c r="U27" s="114">
        <f t="shared" ca="1" si="55"/>
        <v>223</v>
      </c>
      <c r="V27" s="114">
        <f t="shared" ca="1" si="55"/>
        <v>239</v>
      </c>
      <c r="W27" s="114">
        <f t="shared" ca="1" si="55"/>
        <v>254</v>
      </c>
      <c r="X27" s="114">
        <f t="shared" ca="1" si="55"/>
        <v>270</v>
      </c>
      <c r="Y27" s="114">
        <f t="shared" ca="1" si="55"/>
        <v>285</v>
      </c>
      <c r="Z27" s="114">
        <f t="shared" ca="1" si="55"/>
        <v>301</v>
      </c>
      <c r="AA27" s="114" t="str">
        <f t="shared" si="55"/>
        <v/>
      </c>
      <c r="AB27" s="114" t="str">
        <f t="shared" si="55"/>
        <v/>
      </c>
      <c r="AC27" s="114" t="str">
        <f t="shared" si="55"/>
        <v/>
      </c>
      <c r="AD27" s="114" t="str">
        <f t="shared" si="55"/>
        <v/>
      </c>
      <c r="AE27" s="115" t="str">
        <f t="shared" si="2"/>
        <v/>
      </c>
      <c r="AG27" s="88">
        <f t="shared" ca="1" si="10"/>
        <v>1.6127741965468918</v>
      </c>
      <c r="AI27" s="85">
        <f t="shared" ca="1" si="11"/>
        <v>2</v>
      </c>
      <c r="AJ27" s="91">
        <f t="shared" ref="AJ27:AW27" ca="1" si="56">IF(AJ$11&lt;=($AE$6*$D$6),ROUNDUP($AG27+(AI$11*$AL$6),0),"")</f>
        <v>4</v>
      </c>
      <c r="AK27" s="91">
        <f t="shared" ca="1" si="56"/>
        <v>6</v>
      </c>
      <c r="AL27" s="91">
        <f t="shared" ca="1" si="56"/>
        <v>8</v>
      </c>
      <c r="AM27" s="91">
        <f t="shared" ca="1" si="56"/>
        <v>10</v>
      </c>
      <c r="AN27" s="91">
        <f t="shared" ca="1" si="56"/>
        <v>12</v>
      </c>
      <c r="AO27" s="91">
        <f t="shared" ca="1" si="56"/>
        <v>14</v>
      </c>
      <c r="AP27" s="91">
        <f t="shared" ca="1" si="56"/>
        <v>16</v>
      </c>
      <c r="AQ27" s="91">
        <f t="shared" ca="1" si="56"/>
        <v>18</v>
      </c>
      <c r="AR27" s="91">
        <f t="shared" ca="1" si="56"/>
        <v>20</v>
      </c>
      <c r="AS27" s="91" t="str">
        <f t="shared" si="56"/>
        <v/>
      </c>
      <c r="AT27" s="91" t="str">
        <f t="shared" si="56"/>
        <v/>
      </c>
      <c r="AU27" s="91" t="str">
        <f t="shared" si="56"/>
        <v/>
      </c>
      <c r="AV27" s="91" t="str">
        <f t="shared" si="56"/>
        <v/>
      </c>
      <c r="AW27" s="94" t="str">
        <f t="shared" si="56"/>
        <v/>
      </c>
      <c r="AY27" s="88">
        <f t="shared" ca="1" si="4"/>
        <v>3.6868220415435364</v>
      </c>
      <c r="BA27" s="85">
        <f t="shared" ca="1" si="20"/>
        <v>4</v>
      </c>
      <c r="BB27" s="91">
        <f t="shared" ref="BB27:BE27" ca="1" si="57">IF(BB$11&lt;=$AE$7,ROUNDUP($AY27+(BA$11*$AL$7),0),"")</f>
        <v>8</v>
      </c>
      <c r="BC27" s="91">
        <f t="shared" ca="1" si="57"/>
        <v>12</v>
      </c>
      <c r="BD27" s="91">
        <f t="shared" ca="1" si="57"/>
        <v>16</v>
      </c>
      <c r="BE27" s="94">
        <f t="shared" ca="1" si="57"/>
        <v>20</v>
      </c>
    </row>
    <row r="28" spans="1:57" s="75" customFormat="1" x14ac:dyDescent="0.4">
      <c r="A28" s="102" t="s">
        <v>18</v>
      </c>
      <c r="B28" s="103">
        <v>251</v>
      </c>
      <c r="C28" s="85">
        <f t="shared" si="6"/>
        <v>20</v>
      </c>
      <c r="D28" s="101">
        <f t="shared" si="14"/>
        <v>12.55</v>
      </c>
      <c r="E28" s="88">
        <f t="shared" ca="1" si="7"/>
        <v>6.175457573207324</v>
      </c>
      <c r="F28" s="101"/>
      <c r="G28" s="113">
        <f t="shared" ca="1" si="8"/>
        <v>7</v>
      </c>
      <c r="H28" s="114">
        <f t="shared" ref="H28:AD28" ca="1" si="58">IF(H$11&lt;=$C28,ROUNDUP($E28+G$11*$D28,0),"")</f>
        <v>19</v>
      </c>
      <c r="I28" s="114">
        <f t="shared" ca="1" si="58"/>
        <v>32</v>
      </c>
      <c r="J28" s="114">
        <f t="shared" ca="1" si="58"/>
        <v>44</v>
      </c>
      <c r="K28" s="114">
        <f t="shared" ca="1" si="58"/>
        <v>57</v>
      </c>
      <c r="L28" s="114">
        <f t="shared" ca="1" si="58"/>
        <v>69</v>
      </c>
      <c r="M28" s="114">
        <f t="shared" ca="1" si="58"/>
        <v>82</v>
      </c>
      <c r="N28" s="114">
        <f t="shared" ca="1" si="58"/>
        <v>95</v>
      </c>
      <c r="O28" s="114">
        <f t="shared" ca="1" si="58"/>
        <v>107</v>
      </c>
      <c r="P28" s="114">
        <f t="shared" ca="1" si="58"/>
        <v>120</v>
      </c>
      <c r="Q28" s="114">
        <f t="shared" ca="1" si="58"/>
        <v>132</v>
      </c>
      <c r="R28" s="114">
        <f t="shared" ca="1" si="58"/>
        <v>145</v>
      </c>
      <c r="S28" s="114">
        <f t="shared" ca="1" si="58"/>
        <v>157</v>
      </c>
      <c r="T28" s="114">
        <f t="shared" ca="1" si="58"/>
        <v>170</v>
      </c>
      <c r="U28" s="114">
        <f t="shared" ca="1" si="58"/>
        <v>182</v>
      </c>
      <c r="V28" s="114">
        <f t="shared" ca="1" si="58"/>
        <v>195</v>
      </c>
      <c r="W28" s="114">
        <f t="shared" ca="1" si="58"/>
        <v>207</v>
      </c>
      <c r="X28" s="114">
        <f t="shared" ca="1" si="58"/>
        <v>220</v>
      </c>
      <c r="Y28" s="114">
        <f t="shared" ca="1" si="58"/>
        <v>233</v>
      </c>
      <c r="Z28" s="114">
        <f t="shared" ca="1" si="58"/>
        <v>245</v>
      </c>
      <c r="AA28" s="114" t="str">
        <f t="shared" si="58"/>
        <v/>
      </c>
      <c r="AB28" s="114" t="str">
        <f t="shared" si="58"/>
        <v/>
      </c>
      <c r="AC28" s="114" t="str">
        <f t="shared" si="58"/>
        <v/>
      </c>
      <c r="AD28" s="114" t="str">
        <f t="shared" si="58"/>
        <v/>
      </c>
      <c r="AE28" s="115" t="str">
        <f t="shared" si="2"/>
        <v/>
      </c>
      <c r="AG28" s="88">
        <f t="shared" ca="1" si="10"/>
        <v>0.94064948561722272</v>
      </c>
      <c r="AI28" s="85">
        <f t="shared" ca="1" si="11"/>
        <v>1</v>
      </c>
      <c r="AJ28" s="91">
        <f t="shared" ref="AJ28:AW28" ca="1" si="59">IF(AJ$11&lt;=($AE$6*$D$6),ROUNDUP($AG28+(AI$11*$AL$6),0),"")</f>
        <v>3</v>
      </c>
      <c r="AK28" s="91">
        <f t="shared" ca="1" si="59"/>
        <v>5</v>
      </c>
      <c r="AL28" s="91">
        <f t="shared" ca="1" si="59"/>
        <v>7</v>
      </c>
      <c r="AM28" s="91">
        <f t="shared" ca="1" si="59"/>
        <v>9</v>
      </c>
      <c r="AN28" s="91">
        <f t="shared" ca="1" si="59"/>
        <v>11</v>
      </c>
      <c r="AO28" s="91">
        <f t="shared" ca="1" si="59"/>
        <v>13</v>
      </c>
      <c r="AP28" s="91">
        <f t="shared" ca="1" si="59"/>
        <v>15</v>
      </c>
      <c r="AQ28" s="91">
        <f t="shared" ca="1" si="59"/>
        <v>17</v>
      </c>
      <c r="AR28" s="91">
        <f t="shared" ca="1" si="59"/>
        <v>19</v>
      </c>
      <c r="AS28" s="91" t="str">
        <f t="shared" si="59"/>
        <v/>
      </c>
      <c r="AT28" s="91" t="str">
        <f t="shared" si="59"/>
        <v/>
      </c>
      <c r="AU28" s="91" t="str">
        <f t="shared" si="59"/>
        <v/>
      </c>
      <c r="AV28" s="91" t="str">
        <f t="shared" si="59"/>
        <v/>
      </c>
      <c r="AW28" s="94" t="str">
        <f t="shared" si="59"/>
        <v/>
      </c>
      <c r="AY28" s="88">
        <f t="shared" ca="1" si="4"/>
        <v>3.1907285570085389</v>
      </c>
      <c r="BA28" s="85">
        <f t="shared" ca="1" si="20"/>
        <v>4</v>
      </c>
      <c r="BB28" s="91">
        <f t="shared" ref="BB28:BE28" ca="1" si="60">IF(BB$11&lt;=$AE$7,ROUNDUP($AY28+(BA$11*$AL$7),0),"")</f>
        <v>8</v>
      </c>
      <c r="BC28" s="91">
        <f t="shared" ca="1" si="60"/>
        <v>12</v>
      </c>
      <c r="BD28" s="91">
        <f t="shared" ca="1" si="60"/>
        <v>16</v>
      </c>
      <c r="BE28" s="94">
        <f t="shared" ca="1" si="60"/>
        <v>20</v>
      </c>
    </row>
    <row r="29" spans="1:57" s="75" customFormat="1" x14ac:dyDescent="0.4">
      <c r="A29" s="102" t="s">
        <v>19</v>
      </c>
      <c r="B29" s="103">
        <v>280</v>
      </c>
      <c r="C29" s="85">
        <f t="shared" si="6"/>
        <v>20</v>
      </c>
      <c r="D29" s="101">
        <f t="shared" si="14"/>
        <v>14</v>
      </c>
      <c r="E29" s="88">
        <f t="shared" ca="1" si="7"/>
        <v>9.0863927713026182</v>
      </c>
      <c r="F29" s="101"/>
      <c r="G29" s="113">
        <f t="shared" ca="1" si="8"/>
        <v>10</v>
      </c>
      <c r="H29" s="114">
        <f t="shared" ref="H29:AD29" ca="1" si="61">IF(H$11&lt;=$C29,ROUNDUP($E29+G$11*$D29,0),"")</f>
        <v>24</v>
      </c>
      <c r="I29" s="114">
        <f t="shared" ca="1" si="61"/>
        <v>38</v>
      </c>
      <c r="J29" s="114">
        <f t="shared" ca="1" si="61"/>
        <v>52</v>
      </c>
      <c r="K29" s="114">
        <f t="shared" ca="1" si="61"/>
        <v>66</v>
      </c>
      <c r="L29" s="114">
        <f t="shared" ca="1" si="61"/>
        <v>80</v>
      </c>
      <c r="M29" s="114">
        <f t="shared" ca="1" si="61"/>
        <v>94</v>
      </c>
      <c r="N29" s="114">
        <f t="shared" ca="1" si="61"/>
        <v>108</v>
      </c>
      <c r="O29" s="114">
        <f t="shared" ca="1" si="61"/>
        <v>122</v>
      </c>
      <c r="P29" s="114">
        <f t="shared" ca="1" si="61"/>
        <v>136</v>
      </c>
      <c r="Q29" s="114">
        <f t="shared" ca="1" si="61"/>
        <v>150</v>
      </c>
      <c r="R29" s="114">
        <f t="shared" ca="1" si="61"/>
        <v>164</v>
      </c>
      <c r="S29" s="114">
        <f t="shared" ca="1" si="61"/>
        <v>178</v>
      </c>
      <c r="T29" s="114">
        <f t="shared" ca="1" si="61"/>
        <v>192</v>
      </c>
      <c r="U29" s="114">
        <f t="shared" ca="1" si="61"/>
        <v>206</v>
      </c>
      <c r="V29" s="114">
        <f t="shared" ca="1" si="61"/>
        <v>220</v>
      </c>
      <c r="W29" s="114">
        <f t="shared" ca="1" si="61"/>
        <v>234</v>
      </c>
      <c r="X29" s="114">
        <f t="shared" ca="1" si="61"/>
        <v>248</v>
      </c>
      <c r="Y29" s="114">
        <f t="shared" ca="1" si="61"/>
        <v>262</v>
      </c>
      <c r="Z29" s="114">
        <f t="shared" ca="1" si="61"/>
        <v>276</v>
      </c>
      <c r="AA29" s="114" t="str">
        <f t="shared" si="61"/>
        <v/>
      </c>
      <c r="AB29" s="114" t="str">
        <f t="shared" si="61"/>
        <v/>
      </c>
      <c r="AC29" s="114" t="str">
        <f t="shared" si="61"/>
        <v/>
      </c>
      <c r="AD29" s="114" t="str">
        <f t="shared" si="61"/>
        <v/>
      </c>
      <c r="AE29" s="115" t="str">
        <f t="shared" si="2"/>
        <v/>
      </c>
      <c r="AG29" s="88">
        <f t="shared" ca="1" si="10"/>
        <v>1.3827955501338238</v>
      </c>
      <c r="AI29" s="85">
        <f t="shared" ca="1" si="11"/>
        <v>2</v>
      </c>
      <c r="AJ29" s="91">
        <f t="shared" ref="AJ29:AW29" ca="1" si="62">IF(AJ$11&lt;=($AE$6*$D$6),ROUNDUP($AG29+(AI$11*$AL$6),0),"")</f>
        <v>4</v>
      </c>
      <c r="AK29" s="91">
        <f t="shared" ca="1" si="62"/>
        <v>6</v>
      </c>
      <c r="AL29" s="91">
        <f t="shared" ca="1" si="62"/>
        <v>8</v>
      </c>
      <c r="AM29" s="91">
        <f t="shared" ca="1" si="62"/>
        <v>10</v>
      </c>
      <c r="AN29" s="91">
        <f t="shared" ca="1" si="62"/>
        <v>12</v>
      </c>
      <c r="AO29" s="91">
        <f t="shared" ca="1" si="62"/>
        <v>14</v>
      </c>
      <c r="AP29" s="91">
        <f t="shared" ca="1" si="62"/>
        <v>16</v>
      </c>
      <c r="AQ29" s="91">
        <f t="shared" ca="1" si="62"/>
        <v>18</v>
      </c>
      <c r="AR29" s="91">
        <f t="shared" ca="1" si="62"/>
        <v>20</v>
      </c>
      <c r="AS29" s="91" t="str">
        <f t="shared" si="62"/>
        <v/>
      </c>
      <c r="AT29" s="91" t="str">
        <f t="shared" si="62"/>
        <v/>
      </c>
      <c r="AU29" s="91" t="str">
        <f t="shared" si="62"/>
        <v/>
      </c>
      <c r="AV29" s="91" t="str">
        <f t="shared" si="62"/>
        <v/>
      </c>
      <c r="AW29" s="94" t="str">
        <f t="shared" si="62"/>
        <v/>
      </c>
      <c r="AY29" s="88">
        <f t="shared" ca="1" si="4"/>
        <v>3.1701449366467389</v>
      </c>
      <c r="BA29" s="85">
        <f t="shared" ca="1" si="20"/>
        <v>4</v>
      </c>
      <c r="BB29" s="91">
        <f t="shared" ref="BB29:BE29" ca="1" si="63">IF(BB$11&lt;=$AE$7,ROUNDUP($AY29+(BA$11*$AL$7),0),"")</f>
        <v>8</v>
      </c>
      <c r="BC29" s="91">
        <f t="shared" ca="1" si="63"/>
        <v>12</v>
      </c>
      <c r="BD29" s="91">
        <f t="shared" ca="1" si="63"/>
        <v>16</v>
      </c>
      <c r="BE29" s="94">
        <f t="shared" ca="1" si="63"/>
        <v>20</v>
      </c>
    </row>
    <row r="30" spans="1:57" s="75" customFormat="1" x14ac:dyDescent="0.4">
      <c r="A30" s="102" t="s">
        <v>20</v>
      </c>
      <c r="B30" s="103">
        <v>197</v>
      </c>
      <c r="C30" s="85">
        <f t="shared" si="6"/>
        <v>20</v>
      </c>
      <c r="D30" s="101">
        <f t="shared" si="14"/>
        <v>9.85</v>
      </c>
      <c r="E30" s="88">
        <f t="shared" ca="1" si="7"/>
        <v>0.31940735949190951</v>
      </c>
      <c r="F30" s="101"/>
      <c r="G30" s="113">
        <f t="shared" ca="1" si="8"/>
        <v>1</v>
      </c>
      <c r="H30" s="114">
        <f t="shared" ref="H30:AD30" ca="1" si="64">IF(H$11&lt;=$C30,ROUNDUP($E30+G$11*$D30,0),"")</f>
        <v>11</v>
      </c>
      <c r="I30" s="114">
        <f t="shared" ca="1" si="64"/>
        <v>21</v>
      </c>
      <c r="J30" s="114">
        <f t="shared" ca="1" si="64"/>
        <v>30</v>
      </c>
      <c r="K30" s="114">
        <f t="shared" ca="1" si="64"/>
        <v>40</v>
      </c>
      <c r="L30" s="114">
        <f t="shared" ca="1" si="64"/>
        <v>50</v>
      </c>
      <c r="M30" s="114">
        <f t="shared" ca="1" si="64"/>
        <v>60</v>
      </c>
      <c r="N30" s="114">
        <f t="shared" ca="1" si="64"/>
        <v>70</v>
      </c>
      <c r="O30" s="114">
        <f t="shared" ca="1" si="64"/>
        <v>80</v>
      </c>
      <c r="P30" s="114">
        <f t="shared" ca="1" si="64"/>
        <v>89</v>
      </c>
      <c r="Q30" s="114">
        <f t="shared" ca="1" si="64"/>
        <v>99</v>
      </c>
      <c r="R30" s="114">
        <f t="shared" ca="1" si="64"/>
        <v>109</v>
      </c>
      <c r="S30" s="114">
        <f t="shared" ca="1" si="64"/>
        <v>119</v>
      </c>
      <c r="T30" s="114">
        <f t="shared" ca="1" si="64"/>
        <v>129</v>
      </c>
      <c r="U30" s="114">
        <f t="shared" ca="1" si="64"/>
        <v>139</v>
      </c>
      <c r="V30" s="114">
        <f t="shared" ca="1" si="64"/>
        <v>149</v>
      </c>
      <c r="W30" s="114">
        <f t="shared" ca="1" si="64"/>
        <v>158</v>
      </c>
      <c r="X30" s="114">
        <f t="shared" ca="1" si="64"/>
        <v>168</v>
      </c>
      <c r="Y30" s="114">
        <f t="shared" ca="1" si="64"/>
        <v>178</v>
      </c>
      <c r="Z30" s="114">
        <f t="shared" ca="1" si="64"/>
        <v>188</v>
      </c>
      <c r="AA30" s="114" t="str">
        <f t="shared" si="64"/>
        <v/>
      </c>
      <c r="AB30" s="114" t="str">
        <f t="shared" si="64"/>
        <v/>
      </c>
      <c r="AC30" s="114" t="str">
        <f t="shared" si="64"/>
        <v/>
      </c>
      <c r="AD30" s="114" t="str">
        <f t="shared" si="64"/>
        <v/>
      </c>
      <c r="AE30" s="115" t="str">
        <f t="shared" si="2"/>
        <v/>
      </c>
      <c r="AG30" s="88">
        <f t="shared" ca="1" si="10"/>
        <v>0.43135779213459702</v>
      </c>
      <c r="AI30" s="85">
        <f t="shared" ca="1" si="11"/>
        <v>1</v>
      </c>
      <c r="AJ30" s="91">
        <f t="shared" ref="AJ30:AW30" ca="1" si="65">IF(AJ$11&lt;=($AE$6*$D$6),ROUNDUP($AG30+(AI$11*$AL$6),0),"")</f>
        <v>3</v>
      </c>
      <c r="AK30" s="91">
        <f t="shared" ca="1" si="65"/>
        <v>5</v>
      </c>
      <c r="AL30" s="91">
        <f t="shared" ca="1" si="65"/>
        <v>7</v>
      </c>
      <c r="AM30" s="91">
        <f t="shared" ca="1" si="65"/>
        <v>9</v>
      </c>
      <c r="AN30" s="91">
        <f t="shared" ca="1" si="65"/>
        <v>11</v>
      </c>
      <c r="AO30" s="91">
        <f t="shared" ca="1" si="65"/>
        <v>13</v>
      </c>
      <c r="AP30" s="91">
        <f t="shared" ca="1" si="65"/>
        <v>15</v>
      </c>
      <c r="AQ30" s="91">
        <f t="shared" ca="1" si="65"/>
        <v>17</v>
      </c>
      <c r="AR30" s="91">
        <f t="shared" ca="1" si="65"/>
        <v>19</v>
      </c>
      <c r="AS30" s="91" t="str">
        <f t="shared" si="65"/>
        <v/>
      </c>
      <c r="AT30" s="91" t="str">
        <f t="shared" si="65"/>
        <v/>
      </c>
      <c r="AU30" s="91" t="str">
        <f t="shared" si="65"/>
        <v/>
      </c>
      <c r="AV30" s="91" t="str">
        <f t="shared" si="65"/>
        <v/>
      </c>
      <c r="AW30" s="94" t="str">
        <f t="shared" si="65"/>
        <v/>
      </c>
      <c r="AY30" s="88">
        <f t="shared" ca="1" si="4"/>
        <v>3.8277556710449474</v>
      </c>
      <c r="BA30" s="85">
        <f t="shared" ca="1" si="20"/>
        <v>4</v>
      </c>
      <c r="BB30" s="91">
        <f t="shared" ref="BB30:BE30" ca="1" si="66">IF(BB$11&lt;=$AE$7,ROUNDUP($AY30+(BA$11*$AL$7),0),"")</f>
        <v>8</v>
      </c>
      <c r="BC30" s="91">
        <f t="shared" ca="1" si="66"/>
        <v>12</v>
      </c>
      <c r="BD30" s="91">
        <f t="shared" ca="1" si="66"/>
        <v>16</v>
      </c>
      <c r="BE30" s="94">
        <f t="shared" ca="1" si="66"/>
        <v>20</v>
      </c>
    </row>
    <row r="31" spans="1:57" s="75" customFormat="1" x14ac:dyDescent="0.4">
      <c r="A31" s="102" t="s">
        <v>21</v>
      </c>
      <c r="B31" s="103">
        <v>245</v>
      </c>
      <c r="C31" s="85">
        <f t="shared" si="6"/>
        <v>20</v>
      </c>
      <c r="D31" s="101">
        <f t="shared" si="14"/>
        <v>12.25</v>
      </c>
      <c r="E31" s="88">
        <f t="shared" ca="1" si="7"/>
        <v>5.9317237431033814</v>
      </c>
      <c r="F31" s="101"/>
      <c r="G31" s="113">
        <f t="shared" ca="1" si="8"/>
        <v>6</v>
      </c>
      <c r="H31" s="114">
        <f t="shared" ref="H31:AD31" ca="1" si="67">IF(H$11&lt;=$C31,ROUNDUP($E31+G$11*$D31,0),"")</f>
        <v>19</v>
      </c>
      <c r="I31" s="114">
        <f t="shared" ca="1" si="67"/>
        <v>31</v>
      </c>
      <c r="J31" s="114">
        <f t="shared" ca="1" si="67"/>
        <v>43</v>
      </c>
      <c r="K31" s="114">
        <f t="shared" ca="1" si="67"/>
        <v>55</v>
      </c>
      <c r="L31" s="114">
        <f t="shared" ca="1" si="67"/>
        <v>68</v>
      </c>
      <c r="M31" s="114">
        <f t="shared" ca="1" si="67"/>
        <v>80</v>
      </c>
      <c r="N31" s="114">
        <f t="shared" ca="1" si="67"/>
        <v>92</v>
      </c>
      <c r="O31" s="114">
        <f t="shared" ca="1" si="67"/>
        <v>104</v>
      </c>
      <c r="P31" s="114">
        <f t="shared" ca="1" si="67"/>
        <v>117</v>
      </c>
      <c r="Q31" s="114">
        <f t="shared" ca="1" si="67"/>
        <v>129</v>
      </c>
      <c r="R31" s="114">
        <f t="shared" ca="1" si="67"/>
        <v>141</v>
      </c>
      <c r="S31" s="114">
        <f t="shared" ca="1" si="67"/>
        <v>153</v>
      </c>
      <c r="T31" s="114">
        <f t="shared" ca="1" si="67"/>
        <v>166</v>
      </c>
      <c r="U31" s="114">
        <f t="shared" ca="1" si="67"/>
        <v>178</v>
      </c>
      <c r="V31" s="114">
        <f t="shared" ca="1" si="67"/>
        <v>190</v>
      </c>
      <c r="W31" s="114">
        <f t="shared" ca="1" si="67"/>
        <v>202</v>
      </c>
      <c r="X31" s="114">
        <f t="shared" ca="1" si="67"/>
        <v>215</v>
      </c>
      <c r="Y31" s="114">
        <f t="shared" ca="1" si="67"/>
        <v>227</v>
      </c>
      <c r="Z31" s="114">
        <f t="shared" ca="1" si="67"/>
        <v>239</v>
      </c>
      <c r="AA31" s="114" t="str">
        <f t="shared" si="67"/>
        <v/>
      </c>
      <c r="AB31" s="114" t="str">
        <f t="shared" si="67"/>
        <v/>
      </c>
      <c r="AC31" s="114" t="str">
        <f t="shared" si="67"/>
        <v/>
      </c>
      <c r="AD31" s="114" t="str">
        <f t="shared" si="67"/>
        <v/>
      </c>
      <c r="AE31" s="115" t="str">
        <f t="shared" si="2"/>
        <v/>
      </c>
      <c r="AG31" s="88">
        <f t="shared" ca="1" si="10"/>
        <v>1.3805147807502216</v>
      </c>
      <c r="AI31" s="85">
        <f t="shared" ca="1" si="11"/>
        <v>2</v>
      </c>
      <c r="AJ31" s="91">
        <f t="shared" ref="AJ31:AW31" ca="1" si="68">IF(AJ$11&lt;=($AE$6*$D$6),ROUNDUP($AG31+(AI$11*$AL$6),0),"")</f>
        <v>4</v>
      </c>
      <c r="AK31" s="91">
        <f t="shared" ca="1" si="68"/>
        <v>6</v>
      </c>
      <c r="AL31" s="91">
        <f t="shared" ca="1" si="68"/>
        <v>8</v>
      </c>
      <c r="AM31" s="91">
        <f t="shared" ca="1" si="68"/>
        <v>10</v>
      </c>
      <c r="AN31" s="91">
        <f t="shared" ca="1" si="68"/>
        <v>12</v>
      </c>
      <c r="AO31" s="91">
        <f t="shared" ca="1" si="68"/>
        <v>14</v>
      </c>
      <c r="AP31" s="91">
        <f t="shared" ca="1" si="68"/>
        <v>16</v>
      </c>
      <c r="AQ31" s="91">
        <f t="shared" ca="1" si="68"/>
        <v>18</v>
      </c>
      <c r="AR31" s="91">
        <f t="shared" ca="1" si="68"/>
        <v>20</v>
      </c>
      <c r="AS31" s="91" t="str">
        <f t="shared" si="68"/>
        <v/>
      </c>
      <c r="AT31" s="91" t="str">
        <f t="shared" si="68"/>
        <v/>
      </c>
      <c r="AU31" s="91" t="str">
        <f t="shared" si="68"/>
        <v/>
      </c>
      <c r="AV31" s="91" t="str">
        <f t="shared" si="68"/>
        <v/>
      </c>
      <c r="AW31" s="94" t="str">
        <f t="shared" si="68"/>
        <v/>
      </c>
      <c r="AY31" s="88">
        <f t="shared" ca="1" si="4"/>
        <v>1.2035598512638828</v>
      </c>
      <c r="BA31" s="85">
        <f t="shared" ca="1" si="20"/>
        <v>2</v>
      </c>
      <c r="BB31" s="91">
        <f t="shared" ref="BB31:BE31" ca="1" si="69">IF(BB$11&lt;=$AE$7,ROUNDUP($AY31+(BA$11*$AL$7),0),"")</f>
        <v>6</v>
      </c>
      <c r="BC31" s="91">
        <f t="shared" ca="1" si="69"/>
        <v>10</v>
      </c>
      <c r="BD31" s="91">
        <f t="shared" ca="1" si="69"/>
        <v>14</v>
      </c>
      <c r="BE31" s="94">
        <f t="shared" ca="1" si="69"/>
        <v>18</v>
      </c>
    </row>
    <row r="32" spans="1:57" s="75" customFormat="1" x14ac:dyDescent="0.4">
      <c r="A32" s="102" t="s">
        <v>22</v>
      </c>
      <c r="B32" s="103">
        <v>173</v>
      </c>
      <c r="C32" s="85">
        <f t="shared" si="6"/>
        <v>20</v>
      </c>
      <c r="D32" s="101">
        <f t="shared" si="14"/>
        <v>8.65</v>
      </c>
      <c r="E32" s="88">
        <f t="shared" ca="1" si="7"/>
        <v>7.0751821819927176</v>
      </c>
      <c r="F32" s="101"/>
      <c r="G32" s="113">
        <f t="shared" ca="1" si="8"/>
        <v>8</v>
      </c>
      <c r="H32" s="114">
        <f t="shared" ref="H32:AD32" ca="1" si="70">IF(H$11&lt;=$C32,ROUNDUP($E32+G$11*$D32,0),"")</f>
        <v>16</v>
      </c>
      <c r="I32" s="114">
        <f t="shared" ca="1" si="70"/>
        <v>25</v>
      </c>
      <c r="J32" s="114">
        <f t="shared" ca="1" si="70"/>
        <v>34</v>
      </c>
      <c r="K32" s="114">
        <f t="shared" ca="1" si="70"/>
        <v>42</v>
      </c>
      <c r="L32" s="114">
        <f t="shared" ca="1" si="70"/>
        <v>51</v>
      </c>
      <c r="M32" s="114">
        <f t="shared" ca="1" si="70"/>
        <v>59</v>
      </c>
      <c r="N32" s="114">
        <f t="shared" ca="1" si="70"/>
        <v>68</v>
      </c>
      <c r="O32" s="114">
        <f t="shared" ca="1" si="70"/>
        <v>77</v>
      </c>
      <c r="P32" s="114">
        <f t="shared" ca="1" si="70"/>
        <v>85</v>
      </c>
      <c r="Q32" s="114">
        <f t="shared" ca="1" si="70"/>
        <v>94</v>
      </c>
      <c r="R32" s="114">
        <f t="shared" ca="1" si="70"/>
        <v>103</v>
      </c>
      <c r="S32" s="114">
        <f t="shared" ca="1" si="70"/>
        <v>111</v>
      </c>
      <c r="T32" s="114">
        <f t="shared" ca="1" si="70"/>
        <v>120</v>
      </c>
      <c r="U32" s="114">
        <f t="shared" ca="1" si="70"/>
        <v>129</v>
      </c>
      <c r="V32" s="114">
        <f t="shared" ca="1" si="70"/>
        <v>137</v>
      </c>
      <c r="W32" s="114">
        <f t="shared" ca="1" si="70"/>
        <v>146</v>
      </c>
      <c r="X32" s="114">
        <f t="shared" ca="1" si="70"/>
        <v>155</v>
      </c>
      <c r="Y32" s="114">
        <f t="shared" ca="1" si="70"/>
        <v>163</v>
      </c>
      <c r="Z32" s="114">
        <f t="shared" ca="1" si="70"/>
        <v>172</v>
      </c>
      <c r="AA32" s="114" t="str">
        <f t="shared" si="70"/>
        <v/>
      </c>
      <c r="AB32" s="114" t="str">
        <f t="shared" si="70"/>
        <v/>
      </c>
      <c r="AC32" s="114" t="str">
        <f t="shared" si="70"/>
        <v/>
      </c>
      <c r="AD32" s="114" t="str">
        <f t="shared" si="70"/>
        <v/>
      </c>
      <c r="AE32" s="115" t="str">
        <f t="shared" si="2"/>
        <v/>
      </c>
      <c r="AG32" s="88">
        <f t="shared" ca="1" si="10"/>
        <v>1.0781002882092212</v>
      </c>
      <c r="AI32" s="85">
        <f t="shared" ca="1" si="11"/>
        <v>2</v>
      </c>
      <c r="AJ32" s="91">
        <f t="shared" ref="AJ32:AW32" ca="1" si="71">IF(AJ$11&lt;=($AE$6*$D$6),ROUNDUP($AG32+(AI$11*$AL$6),0),"")</f>
        <v>4</v>
      </c>
      <c r="AK32" s="91">
        <f t="shared" ca="1" si="71"/>
        <v>6</v>
      </c>
      <c r="AL32" s="91">
        <f t="shared" ca="1" si="71"/>
        <v>8</v>
      </c>
      <c r="AM32" s="91">
        <f t="shared" ca="1" si="71"/>
        <v>10</v>
      </c>
      <c r="AN32" s="91">
        <f t="shared" ca="1" si="71"/>
        <v>12</v>
      </c>
      <c r="AO32" s="91">
        <f t="shared" ca="1" si="71"/>
        <v>14</v>
      </c>
      <c r="AP32" s="91">
        <f t="shared" ca="1" si="71"/>
        <v>16</v>
      </c>
      <c r="AQ32" s="91">
        <f t="shared" ca="1" si="71"/>
        <v>18</v>
      </c>
      <c r="AR32" s="91">
        <f t="shared" ca="1" si="71"/>
        <v>20</v>
      </c>
      <c r="AS32" s="91" t="str">
        <f t="shared" si="71"/>
        <v/>
      </c>
      <c r="AT32" s="91" t="str">
        <f t="shared" si="71"/>
        <v/>
      </c>
      <c r="AU32" s="91" t="str">
        <f t="shared" si="71"/>
        <v/>
      </c>
      <c r="AV32" s="91" t="str">
        <f t="shared" si="71"/>
        <v/>
      </c>
      <c r="AW32" s="94" t="str">
        <f t="shared" si="71"/>
        <v/>
      </c>
      <c r="AY32" s="88">
        <f t="shared" ca="1" si="4"/>
        <v>2.8840900666078078</v>
      </c>
      <c r="BA32" s="85">
        <f t="shared" ca="1" si="20"/>
        <v>3</v>
      </c>
      <c r="BB32" s="91">
        <f t="shared" ref="BB32:BE32" ca="1" si="72">IF(BB$11&lt;=$AE$7,ROUNDUP($AY32+(BA$11*$AL$7),0),"")</f>
        <v>7</v>
      </c>
      <c r="BC32" s="91">
        <f t="shared" ca="1" si="72"/>
        <v>11</v>
      </c>
      <c r="BD32" s="91">
        <f t="shared" ca="1" si="72"/>
        <v>15</v>
      </c>
      <c r="BE32" s="94">
        <f t="shared" ca="1" si="72"/>
        <v>19</v>
      </c>
    </row>
    <row r="33" spans="1:57" s="75" customFormat="1" x14ac:dyDescent="0.4">
      <c r="A33" s="102" t="s">
        <v>23</v>
      </c>
      <c r="B33" s="103">
        <v>131</v>
      </c>
      <c r="C33" s="85">
        <f t="shared" si="6"/>
        <v>20</v>
      </c>
      <c r="D33" s="101">
        <f t="shared" si="14"/>
        <v>6.55</v>
      </c>
      <c r="E33" s="88">
        <f t="shared" ca="1" si="7"/>
        <v>5.4845629058538172</v>
      </c>
      <c r="F33" s="101"/>
      <c r="G33" s="113">
        <f t="shared" ca="1" si="8"/>
        <v>6</v>
      </c>
      <c r="H33" s="114">
        <f t="shared" ref="H33:AD33" ca="1" si="73">IF(H$11&lt;=$C33,ROUNDUP($E33+G$11*$D33,0),"")</f>
        <v>13</v>
      </c>
      <c r="I33" s="114">
        <f t="shared" ca="1" si="73"/>
        <v>19</v>
      </c>
      <c r="J33" s="114">
        <f t="shared" ca="1" si="73"/>
        <v>26</v>
      </c>
      <c r="K33" s="114">
        <f t="shared" ca="1" si="73"/>
        <v>32</v>
      </c>
      <c r="L33" s="114">
        <f t="shared" ca="1" si="73"/>
        <v>39</v>
      </c>
      <c r="M33" s="114">
        <f t="shared" ca="1" si="73"/>
        <v>45</v>
      </c>
      <c r="N33" s="114">
        <f t="shared" ca="1" si="73"/>
        <v>52</v>
      </c>
      <c r="O33" s="114">
        <f t="shared" ca="1" si="73"/>
        <v>58</v>
      </c>
      <c r="P33" s="114">
        <f t="shared" ca="1" si="73"/>
        <v>65</v>
      </c>
      <c r="Q33" s="114">
        <f t="shared" ca="1" si="73"/>
        <v>71</v>
      </c>
      <c r="R33" s="114">
        <f t="shared" ca="1" si="73"/>
        <v>78</v>
      </c>
      <c r="S33" s="114">
        <f t="shared" ca="1" si="73"/>
        <v>85</v>
      </c>
      <c r="T33" s="114">
        <f t="shared" ca="1" si="73"/>
        <v>91</v>
      </c>
      <c r="U33" s="114">
        <f t="shared" ca="1" si="73"/>
        <v>98</v>
      </c>
      <c r="V33" s="114">
        <f t="shared" ca="1" si="73"/>
        <v>104</v>
      </c>
      <c r="W33" s="114">
        <f t="shared" ca="1" si="73"/>
        <v>111</v>
      </c>
      <c r="X33" s="114">
        <f t="shared" ca="1" si="73"/>
        <v>117</v>
      </c>
      <c r="Y33" s="114">
        <f t="shared" ca="1" si="73"/>
        <v>124</v>
      </c>
      <c r="Z33" s="114">
        <f t="shared" ca="1" si="73"/>
        <v>130</v>
      </c>
      <c r="AA33" s="114" t="str">
        <f t="shared" si="73"/>
        <v/>
      </c>
      <c r="AB33" s="114" t="str">
        <f t="shared" si="73"/>
        <v/>
      </c>
      <c r="AC33" s="114" t="str">
        <f t="shared" si="73"/>
        <v/>
      </c>
      <c r="AD33" s="114" t="str">
        <f t="shared" si="73"/>
        <v/>
      </c>
      <c r="AE33" s="115" t="str">
        <f t="shared" si="2"/>
        <v/>
      </c>
      <c r="AG33" s="88">
        <f t="shared" ca="1" si="10"/>
        <v>1.1578500499845472</v>
      </c>
      <c r="AI33" s="85">
        <f t="shared" ca="1" si="11"/>
        <v>2</v>
      </c>
      <c r="AJ33" s="91">
        <f t="shared" ref="AJ33:AW33" ca="1" si="74">IF(AJ$11&lt;=($AE$6*$D$6),ROUNDUP($AG33+(AI$11*$AL$6),0),"")</f>
        <v>4</v>
      </c>
      <c r="AK33" s="91">
        <f t="shared" ca="1" si="74"/>
        <v>6</v>
      </c>
      <c r="AL33" s="91">
        <f t="shared" ca="1" si="74"/>
        <v>8</v>
      </c>
      <c r="AM33" s="91">
        <f t="shared" ca="1" si="74"/>
        <v>10</v>
      </c>
      <c r="AN33" s="91">
        <f t="shared" ca="1" si="74"/>
        <v>12</v>
      </c>
      <c r="AO33" s="91">
        <f t="shared" ca="1" si="74"/>
        <v>14</v>
      </c>
      <c r="AP33" s="91">
        <f t="shared" ca="1" si="74"/>
        <v>16</v>
      </c>
      <c r="AQ33" s="91">
        <f t="shared" ca="1" si="74"/>
        <v>18</v>
      </c>
      <c r="AR33" s="91">
        <f t="shared" ca="1" si="74"/>
        <v>20</v>
      </c>
      <c r="AS33" s="91" t="str">
        <f t="shared" si="74"/>
        <v/>
      </c>
      <c r="AT33" s="91" t="str">
        <f t="shared" si="74"/>
        <v/>
      </c>
      <c r="AU33" s="91" t="str">
        <f t="shared" si="74"/>
        <v/>
      </c>
      <c r="AV33" s="91" t="str">
        <f t="shared" si="74"/>
        <v/>
      </c>
      <c r="AW33" s="94" t="str">
        <f t="shared" si="74"/>
        <v/>
      </c>
      <c r="AY33" s="88">
        <f t="shared" ca="1" si="4"/>
        <v>0.25669984640697185</v>
      </c>
      <c r="BA33" s="85">
        <f t="shared" ca="1" si="20"/>
        <v>1</v>
      </c>
      <c r="BB33" s="91">
        <f t="shared" ref="BB33:BE33" ca="1" si="75">IF(BB$11&lt;=$AE$7,ROUNDUP($AY33+(BA$11*$AL$7),0),"")</f>
        <v>5</v>
      </c>
      <c r="BC33" s="91">
        <f t="shared" ca="1" si="75"/>
        <v>9</v>
      </c>
      <c r="BD33" s="91">
        <f t="shared" ca="1" si="75"/>
        <v>13</v>
      </c>
      <c r="BE33" s="94">
        <f t="shared" ca="1" si="75"/>
        <v>17</v>
      </c>
    </row>
    <row r="34" spans="1:57" s="75" customFormat="1" x14ac:dyDescent="0.4">
      <c r="A34" s="102" t="s">
        <v>24</v>
      </c>
      <c r="B34" s="103">
        <v>125</v>
      </c>
      <c r="C34" s="85">
        <f t="shared" si="6"/>
        <v>20</v>
      </c>
      <c r="D34" s="101">
        <f t="shared" si="14"/>
        <v>6.25</v>
      </c>
      <c r="E34" s="88">
        <f t="shared" ca="1" si="7"/>
        <v>5.5738872662359693</v>
      </c>
      <c r="F34" s="101"/>
      <c r="G34" s="113">
        <f t="shared" ca="1" si="8"/>
        <v>6</v>
      </c>
      <c r="H34" s="114">
        <f t="shared" ref="H34:AD34" ca="1" si="76">IF(H$11&lt;=$C34,ROUNDUP($E34+G$11*$D34,0),"")</f>
        <v>12</v>
      </c>
      <c r="I34" s="114">
        <f t="shared" ca="1" si="76"/>
        <v>19</v>
      </c>
      <c r="J34" s="114">
        <f t="shared" ca="1" si="76"/>
        <v>25</v>
      </c>
      <c r="K34" s="114">
        <f t="shared" ca="1" si="76"/>
        <v>31</v>
      </c>
      <c r="L34" s="114">
        <f t="shared" ca="1" si="76"/>
        <v>37</v>
      </c>
      <c r="M34" s="114">
        <f t="shared" ca="1" si="76"/>
        <v>44</v>
      </c>
      <c r="N34" s="114">
        <f t="shared" ca="1" si="76"/>
        <v>50</v>
      </c>
      <c r="O34" s="114">
        <f t="shared" ca="1" si="76"/>
        <v>56</v>
      </c>
      <c r="P34" s="114">
        <f t="shared" ca="1" si="76"/>
        <v>62</v>
      </c>
      <c r="Q34" s="114">
        <f t="shared" ca="1" si="76"/>
        <v>69</v>
      </c>
      <c r="R34" s="114">
        <f t="shared" ca="1" si="76"/>
        <v>75</v>
      </c>
      <c r="S34" s="114">
        <f t="shared" ca="1" si="76"/>
        <v>81</v>
      </c>
      <c r="T34" s="114">
        <f t="shared" ca="1" si="76"/>
        <v>87</v>
      </c>
      <c r="U34" s="114">
        <f t="shared" ca="1" si="76"/>
        <v>94</v>
      </c>
      <c r="V34" s="114">
        <f t="shared" ca="1" si="76"/>
        <v>100</v>
      </c>
      <c r="W34" s="114">
        <f t="shared" ca="1" si="76"/>
        <v>106</v>
      </c>
      <c r="X34" s="114">
        <f t="shared" ca="1" si="76"/>
        <v>112</v>
      </c>
      <c r="Y34" s="114">
        <f t="shared" ca="1" si="76"/>
        <v>119</v>
      </c>
      <c r="Z34" s="114">
        <f t="shared" ca="1" si="76"/>
        <v>125</v>
      </c>
      <c r="AA34" s="114" t="str">
        <f t="shared" si="76"/>
        <v/>
      </c>
      <c r="AB34" s="114" t="str">
        <f t="shared" si="76"/>
        <v/>
      </c>
      <c r="AC34" s="114" t="str">
        <f t="shared" si="76"/>
        <v/>
      </c>
      <c r="AD34" s="114" t="str">
        <f t="shared" si="76"/>
        <v/>
      </c>
      <c r="AE34" s="115" t="str">
        <f t="shared" si="2"/>
        <v/>
      </c>
      <c r="AG34" s="88">
        <f t="shared" ca="1" si="10"/>
        <v>0.21977000417561676</v>
      </c>
      <c r="AI34" s="85">
        <f t="shared" ca="1" si="11"/>
        <v>1</v>
      </c>
      <c r="AJ34" s="91">
        <f t="shared" ref="AJ34:AW34" ca="1" si="77">IF(AJ$11&lt;=($AE$6*$D$6),ROUNDUP($AG34+(AI$11*$AL$6),0),"")</f>
        <v>3</v>
      </c>
      <c r="AK34" s="91">
        <f t="shared" ca="1" si="77"/>
        <v>5</v>
      </c>
      <c r="AL34" s="91">
        <f t="shared" ca="1" si="77"/>
        <v>7</v>
      </c>
      <c r="AM34" s="91">
        <f t="shared" ca="1" si="77"/>
        <v>9</v>
      </c>
      <c r="AN34" s="91">
        <f t="shared" ca="1" si="77"/>
        <v>11</v>
      </c>
      <c r="AO34" s="91">
        <f t="shared" ca="1" si="77"/>
        <v>13</v>
      </c>
      <c r="AP34" s="91">
        <f t="shared" ca="1" si="77"/>
        <v>15</v>
      </c>
      <c r="AQ34" s="91">
        <f t="shared" ca="1" si="77"/>
        <v>17</v>
      </c>
      <c r="AR34" s="91">
        <f t="shared" ca="1" si="77"/>
        <v>19</v>
      </c>
      <c r="AS34" s="91" t="str">
        <f t="shared" si="77"/>
        <v/>
      </c>
      <c r="AT34" s="91" t="str">
        <f t="shared" si="77"/>
        <v/>
      </c>
      <c r="AU34" s="91" t="str">
        <f t="shared" si="77"/>
        <v/>
      </c>
      <c r="AV34" s="91" t="str">
        <f t="shared" si="77"/>
        <v/>
      </c>
      <c r="AW34" s="94" t="str">
        <f t="shared" si="77"/>
        <v/>
      </c>
      <c r="AY34" s="88">
        <f t="shared" ca="1" si="4"/>
        <v>3.9959360626516389</v>
      </c>
      <c r="BA34" s="85">
        <f t="shared" ca="1" si="20"/>
        <v>4</v>
      </c>
      <c r="BB34" s="91">
        <f t="shared" ref="BB34:BE34" ca="1" si="78">IF(BB$11&lt;=$AE$7,ROUNDUP($AY34+(BA$11*$AL$7),0),"")</f>
        <v>8</v>
      </c>
      <c r="BC34" s="91">
        <f t="shared" ca="1" si="78"/>
        <v>12</v>
      </c>
      <c r="BD34" s="91">
        <f t="shared" ca="1" si="78"/>
        <v>16</v>
      </c>
      <c r="BE34" s="94">
        <f t="shared" ca="1" si="78"/>
        <v>20</v>
      </c>
    </row>
    <row r="35" spans="1:57" s="75" customFormat="1" x14ac:dyDescent="0.4">
      <c r="A35" s="102" t="s">
        <v>25</v>
      </c>
      <c r="B35" s="103">
        <v>279</v>
      </c>
      <c r="C35" s="85">
        <f t="shared" si="6"/>
        <v>20</v>
      </c>
      <c r="D35" s="101">
        <f t="shared" si="14"/>
        <v>13.95</v>
      </c>
      <c r="E35" s="88">
        <f t="shared" ca="1" si="7"/>
        <v>8.2225765573259544</v>
      </c>
      <c r="F35" s="101"/>
      <c r="G35" s="113">
        <f t="shared" ca="1" si="8"/>
        <v>9</v>
      </c>
      <c r="H35" s="114">
        <f t="shared" ref="H35:AD35" ca="1" si="79">IF(H$11&lt;=$C35,ROUNDUP($E35+G$11*$D35,0),"")</f>
        <v>23</v>
      </c>
      <c r="I35" s="114">
        <f t="shared" ca="1" si="79"/>
        <v>37</v>
      </c>
      <c r="J35" s="114">
        <f t="shared" ca="1" si="79"/>
        <v>51</v>
      </c>
      <c r="K35" s="114">
        <f t="shared" ca="1" si="79"/>
        <v>65</v>
      </c>
      <c r="L35" s="114">
        <f t="shared" ca="1" si="79"/>
        <v>78</v>
      </c>
      <c r="M35" s="114">
        <f t="shared" ca="1" si="79"/>
        <v>92</v>
      </c>
      <c r="N35" s="114">
        <f t="shared" ca="1" si="79"/>
        <v>106</v>
      </c>
      <c r="O35" s="114">
        <f t="shared" ca="1" si="79"/>
        <v>120</v>
      </c>
      <c r="P35" s="114">
        <f t="shared" ca="1" si="79"/>
        <v>134</v>
      </c>
      <c r="Q35" s="114">
        <f t="shared" ca="1" si="79"/>
        <v>148</v>
      </c>
      <c r="R35" s="114">
        <f t="shared" ca="1" si="79"/>
        <v>162</v>
      </c>
      <c r="S35" s="114">
        <f t="shared" ca="1" si="79"/>
        <v>176</v>
      </c>
      <c r="T35" s="114">
        <f t="shared" ca="1" si="79"/>
        <v>190</v>
      </c>
      <c r="U35" s="114">
        <f t="shared" ca="1" si="79"/>
        <v>204</v>
      </c>
      <c r="V35" s="114">
        <f t="shared" ca="1" si="79"/>
        <v>218</v>
      </c>
      <c r="W35" s="114">
        <f t="shared" ca="1" si="79"/>
        <v>232</v>
      </c>
      <c r="X35" s="114">
        <f t="shared" ca="1" si="79"/>
        <v>246</v>
      </c>
      <c r="Y35" s="114">
        <f t="shared" ca="1" si="79"/>
        <v>260</v>
      </c>
      <c r="Z35" s="114">
        <f t="shared" ca="1" si="79"/>
        <v>274</v>
      </c>
      <c r="AA35" s="114" t="str">
        <f t="shared" si="79"/>
        <v/>
      </c>
      <c r="AB35" s="114" t="str">
        <f t="shared" si="79"/>
        <v/>
      </c>
      <c r="AC35" s="114" t="str">
        <f t="shared" si="79"/>
        <v/>
      </c>
      <c r="AD35" s="114" t="str">
        <f t="shared" si="79"/>
        <v/>
      </c>
      <c r="AE35" s="115" t="str">
        <f t="shared" si="2"/>
        <v/>
      </c>
      <c r="AG35" s="88">
        <f t="shared" ca="1" si="10"/>
        <v>1.9764084506314004</v>
      </c>
      <c r="AI35" s="85">
        <f t="shared" ca="1" si="11"/>
        <v>2</v>
      </c>
      <c r="AJ35" s="91">
        <f t="shared" ref="AJ35:AW35" ca="1" si="80">IF(AJ$11&lt;=($AE$6*$D$6),ROUNDUP($AG35+(AI$11*$AL$6),0),"")</f>
        <v>4</v>
      </c>
      <c r="AK35" s="91">
        <f t="shared" ca="1" si="80"/>
        <v>6</v>
      </c>
      <c r="AL35" s="91">
        <f t="shared" ca="1" si="80"/>
        <v>8</v>
      </c>
      <c r="AM35" s="91">
        <f t="shared" ca="1" si="80"/>
        <v>10</v>
      </c>
      <c r="AN35" s="91">
        <f t="shared" ca="1" si="80"/>
        <v>12</v>
      </c>
      <c r="AO35" s="91">
        <f t="shared" ca="1" si="80"/>
        <v>14</v>
      </c>
      <c r="AP35" s="91">
        <f t="shared" ca="1" si="80"/>
        <v>16</v>
      </c>
      <c r="AQ35" s="91">
        <f t="shared" ca="1" si="80"/>
        <v>18</v>
      </c>
      <c r="AR35" s="91">
        <f t="shared" ca="1" si="80"/>
        <v>20</v>
      </c>
      <c r="AS35" s="91" t="str">
        <f t="shared" si="80"/>
        <v/>
      </c>
      <c r="AT35" s="91" t="str">
        <f t="shared" si="80"/>
        <v/>
      </c>
      <c r="AU35" s="91" t="str">
        <f t="shared" si="80"/>
        <v/>
      </c>
      <c r="AV35" s="91" t="str">
        <f t="shared" si="80"/>
        <v/>
      </c>
      <c r="AW35" s="94" t="str">
        <f t="shared" si="80"/>
        <v/>
      </c>
      <c r="AY35" s="88">
        <f t="shared" ca="1" si="4"/>
        <v>0.7861456866535268</v>
      </c>
      <c r="BA35" s="85">
        <f t="shared" ca="1" si="20"/>
        <v>1</v>
      </c>
      <c r="BB35" s="91">
        <f t="shared" ref="BB35:BE35" ca="1" si="81">IF(BB$11&lt;=$AE$7,ROUNDUP($AY35+(BA$11*$AL$7),0),"")</f>
        <v>5</v>
      </c>
      <c r="BC35" s="91">
        <f t="shared" ca="1" si="81"/>
        <v>9</v>
      </c>
      <c r="BD35" s="91">
        <f t="shared" ca="1" si="81"/>
        <v>13</v>
      </c>
      <c r="BE35" s="94">
        <f t="shared" ca="1" si="81"/>
        <v>17</v>
      </c>
    </row>
    <row r="36" spans="1:57" s="75" customFormat="1" x14ac:dyDescent="0.4">
      <c r="A36" s="102" t="s">
        <v>26</v>
      </c>
      <c r="B36" s="103">
        <v>259</v>
      </c>
      <c r="C36" s="85">
        <f t="shared" si="6"/>
        <v>20</v>
      </c>
      <c r="D36" s="101">
        <f t="shared" si="14"/>
        <v>12.95</v>
      </c>
      <c r="E36" s="88">
        <f t="shared" ca="1" si="7"/>
        <v>5.3424095345059701</v>
      </c>
      <c r="F36" s="101"/>
      <c r="G36" s="113">
        <f t="shared" ca="1" si="8"/>
        <v>6</v>
      </c>
      <c r="H36" s="114">
        <f t="shared" ref="H36:AD36" ca="1" si="82">IF(H$11&lt;=$C36,ROUNDUP($E36+G$11*$D36,0),"")</f>
        <v>19</v>
      </c>
      <c r="I36" s="114">
        <f t="shared" ca="1" si="82"/>
        <v>32</v>
      </c>
      <c r="J36" s="114">
        <f t="shared" ca="1" si="82"/>
        <v>45</v>
      </c>
      <c r="K36" s="114">
        <f t="shared" ca="1" si="82"/>
        <v>58</v>
      </c>
      <c r="L36" s="114">
        <f t="shared" ca="1" si="82"/>
        <v>71</v>
      </c>
      <c r="M36" s="114">
        <f t="shared" ca="1" si="82"/>
        <v>84</v>
      </c>
      <c r="N36" s="114">
        <f t="shared" ca="1" si="82"/>
        <v>96</v>
      </c>
      <c r="O36" s="114">
        <f t="shared" ca="1" si="82"/>
        <v>109</v>
      </c>
      <c r="P36" s="114">
        <f t="shared" ca="1" si="82"/>
        <v>122</v>
      </c>
      <c r="Q36" s="114">
        <f t="shared" ca="1" si="82"/>
        <v>135</v>
      </c>
      <c r="R36" s="114">
        <f t="shared" ca="1" si="82"/>
        <v>148</v>
      </c>
      <c r="S36" s="114">
        <f t="shared" ca="1" si="82"/>
        <v>161</v>
      </c>
      <c r="T36" s="114">
        <f t="shared" ca="1" si="82"/>
        <v>174</v>
      </c>
      <c r="U36" s="114">
        <f t="shared" ca="1" si="82"/>
        <v>187</v>
      </c>
      <c r="V36" s="114">
        <f t="shared" ca="1" si="82"/>
        <v>200</v>
      </c>
      <c r="W36" s="114">
        <f t="shared" ca="1" si="82"/>
        <v>213</v>
      </c>
      <c r="X36" s="114">
        <f t="shared" ca="1" si="82"/>
        <v>226</v>
      </c>
      <c r="Y36" s="114">
        <f t="shared" ca="1" si="82"/>
        <v>239</v>
      </c>
      <c r="Z36" s="114">
        <f t="shared" ca="1" si="82"/>
        <v>252</v>
      </c>
      <c r="AA36" s="114" t="str">
        <f t="shared" si="82"/>
        <v/>
      </c>
      <c r="AB36" s="114" t="str">
        <f t="shared" si="82"/>
        <v/>
      </c>
      <c r="AC36" s="114" t="str">
        <f t="shared" si="82"/>
        <v/>
      </c>
      <c r="AD36" s="114" t="str">
        <f t="shared" si="82"/>
        <v/>
      </c>
      <c r="AE36" s="115" t="str">
        <f t="shared" si="2"/>
        <v/>
      </c>
      <c r="AG36" s="88">
        <f t="shared" ca="1" si="10"/>
        <v>1.6517175940713418</v>
      </c>
      <c r="AI36" s="85">
        <f t="shared" ca="1" si="11"/>
        <v>2</v>
      </c>
      <c r="AJ36" s="91">
        <f t="shared" ref="AJ36:AW36" ca="1" si="83">IF(AJ$11&lt;=($AE$6*$D$6),ROUNDUP($AG36+(AI$11*$AL$6),0),"")</f>
        <v>4</v>
      </c>
      <c r="AK36" s="91">
        <f t="shared" ca="1" si="83"/>
        <v>6</v>
      </c>
      <c r="AL36" s="91">
        <f t="shared" ca="1" si="83"/>
        <v>8</v>
      </c>
      <c r="AM36" s="91">
        <f t="shared" ca="1" si="83"/>
        <v>10</v>
      </c>
      <c r="AN36" s="91">
        <f t="shared" ca="1" si="83"/>
        <v>12</v>
      </c>
      <c r="AO36" s="91">
        <f t="shared" ca="1" si="83"/>
        <v>14</v>
      </c>
      <c r="AP36" s="91">
        <f t="shared" ca="1" si="83"/>
        <v>16</v>
      </c>
      <c r="AQ36" s="91">
        <f t="shared" ca="1" si="83"/>
        <v>18</v>
      </c>
      <c r="AR36" s="91">
        <f t="shared" ca="1" si="83"/>
        <v>20</v>
      </c>
      <c r="AS36" s="91" t="str">
        <f t="shared" si="83"/>
        <v/>
      </c>
      <c r="AT36" s="91" t="str">
        <f t="shared" si="83"/>
        <v/>
      </c>
      <c r="AU36" s="91" t="str">
        <f t="shared" si="83"/>
        <v/>
      </c>
      <c r="AV36" s="91" t="str">
        <f t="shared" si="83"/>
        <v/>
      </c>
      <c r="AW36" s="94" t="str">
        <f t="shared" si="83"/>
        <v/>
      </c>
      <c r="AY36" s="88">
        <f t="shared" ca="1" si="4"/>
        <v>2.8636461105481721</v>
      </c>
      <c r="BA36" s="85">
        <f t="shared" ca="1" si="20"/>
        <v>3</v>
      </c>
      <c r="BB36" s="91">
        <f t="shared" ref="BB36:BE36" ca="1" si="84">IF(BB$11&lt;=$AE$7,ROUNDUP($AY36+(BA$11*$AL$7),0),"")</f>
        <v>7</v>
      </c>
      <c r="BC36" s="91">
        <f t="shared" ca="1" si="84"/>
        <v>11</v>
      </c>
      <c r="BD36" s="91">
        <f t="shared" ca="1" si="84"/>
        <v>15</v>
      </c>
      <c r="BE36" s="94">
        <f t="shared" ca="1" si="84"/>
        <v>19</v>
      </c>
    </row>
    <row r="37" spans="1:57" s="75" customFormat="1" x14ac:dyDescent="0.4">
      <c r="A37" s="102" t="s">
        <v>27</v>
      </c>
      <c r="B37" s="103">
        <v>194</v>
      </c>
      <c r="C37" s="85">
        <f t="shared" si="6"/>
        <v>20</v>
      </c>
      <c r="D37" s="101">
        <f t="shared" si="14"/>
        <v>9.6999999999999993</v>
      </c>
      <c r="E37" s="88">
        <f t="shared" ca="1" si="7"/>
        <v>6.735309660235905</v>
      </c>
      <c r="F37" s="101"/>
      <c r="G37" s="113">
        <f t="shared" ca="1" si="8"/>
        <v>7</v>
      </c>
      <c r="H37" s="114">
        <f t="shared" ref="H37:AD37" ca="1" si="85">IF(H$11&lt;=$C37,ROUNDUP($E37+G$11*$D37,0),"")</f>
        <v>17</v>
      </c>
      <c r="I37" s="114">
        <f t="shared" ca="1" si="85"/>
        <v>27</v>
      </c>
      <c r="J37" s="114">
        <f t="shared" ca="1" si="85"/>
        <v>36</v>
      </c>
      <c r="K37" s="114">
        <f t="shared" ca="1" si="85"/>
        <v>46</v>
      </c>
      <c r="L37" s="114">
        <f t="shared" ca="1" si="85"/>
        <v>56</v>
      </c>
      <c r="M37" s="114">
        <f t="shared" ca="1" si="85"/>
        <v>65</v>
      </c>
      <c r="N37" s="114">
        <f t="shared" ca="1" si="85"/>
        <v>75</v>
      </c>
      <c r="O37" s="114">
        <f t="shared" ca="1" si="85"/>
        <v>85</v>
      </c>
      <c r="P37" s="114">
        <f t="shared" ca="1" si="85"/>
        <v>95</v>
      </c>
      <c r="Q37" s="114">
        <f t="shared" ca="1" si="85"/>
        <v>104</v>
      </c>
      <c r="R37" s="114">
        <f t="shared" ca="1" si="85"/>
        <v>114</v>
      </c>
      <c r="S37" s="114">
        <f t="shared" ca="1" si="85"/>
        <v>124</v>
      </c>
      <c r="T37" s="114">
        <f t="shared" ca="1" si="85"/>
        <v>133</v>
      </c>
      <c r="U37" s="114">
        <f t="shared" ca="1" si="85"/>
        <v>143</v>
      </c>
      <c r="V37" s="114">
        <f t="shared" ca="1" si="85"/>
        <v>153</v>
      </c>
      <c r="W37" s="114">
        <f t="shared" ca="1" si="85"/>
        <v>162</v>
      </c>
      <c r="X37" s="114">
        <f t="shared" ca="1" si="85"/>
        <v>172</v>
      </c>
      <c r="Y37" s="114">
        <f t="shared" ca="1" si="85"/>
        <v>182</v>
      </c>
      <c r="Z37" s="114">
        <f t="shared" ca="1" si="85"/>
        <v>192</v>
      </c>
      <c r="AA37" s="114" t="str">
        <f t="shared" si="85"/>
        <v/>
      </c>
      <c r="AB37" s="114" t="str">
        <f t="shared" si="85"/>
        <v/>
      </c>
      <c r="AC37" s="114" t="str">
        <f t="shared" si="85"/>
        <v/>
      </c>
      <c r="AD37" s="114" t="str">
        <f t="shared" si="85"/>
        <v/>
      </c>
      <c r="AE37" s="115" t="str">
        <f t="shared" si="2"/>
        <v/>
      </c>
      <c r="AG37" s="88">
        <f t="shared" ca="1" si="10"/>
        <v>3.3287169940127148E-2</v>
      </c>
      <c r="AI37" s="85">
        <f t="shared" ca="1" si="11"/>
        <v>1</v>
      </c>
      <c r="AJ37" s="91">
        <f t="shared" ref="AJ37:AW37" ca="1" si="86">IF(AJ$11&lt;=($AE$6*$D$6),ROUNDUP($AG37+(AI$11*$AL$6),0),"")</f>
        <v>3</v>
      </c>
      <c r="AK37" s="91">
        <f t="shared" ca="1" si="86"/>
        <v>5</v>
      </c>
      <c r="AL37" s="91">
        <f t="shared" ca="1" si="86"/>
        <v>7</v>
      </c>
      <c r="AM37" s="91">
        <f t="shared" ca="1" si="86"/>
        <v>9</v>
      </c>
      <c r="AN37" s="91">
        <f t="shared" ca="1" si="86"/>
        <v>11</v>
      </c>
      <c r="AO37" s="91">
        <f t="shared" ca="1" si="86"/>
        <v>13</v>
      </c>
      <c r="AP37" s="91">
        <f t="shared" ca="1" si="86"/>
        <v>15</v>
      </c>
      <c r="AQ37" s="91">
        <f t="shared" ca="1" si="86"/>
        <v>17</v>
      </c>
      <c r="AR37" s="91">
        <f t="shared" ca="1" si="86"/>
        <v>19</v>
      </c>
      <c r="AS37" s="91" t="str">
        <f t="shared" si="86"/>
        <v/>
      </c>
      <c r="AT37" s="91" t="str">
        <f t="shared" si="86"/>
        <v/>
      </c>
      <c r="AU37" s="91" t="str">
        <f t="shared" si="86"/>
        <v/>
      </c>
      <c r="AV37" s="91" t="str">
        <f t="shared" si="86"/>
        <v/>
      </c>
      <c r="AW37" s="94" t="str">
        <f t="shared" si="86"/>
        <v/>
      </c>
      <c r="AY37" s="88">
        <f t="shared" ca="1" si="4"/>
        <v>0.26695058499821656</v>
      </c>
      <c r="BA37" s="85">
        <f t="shared" ca="1" si="20"/>
        <v>1</v>
      </c>
      <c r="BB37" s="91">
        <f t="shared" ref="BB37:BE37" ca="1" si="87">IF(BB$11&lt;=$AE$7,ROUNDUP($AY37+(BA$11*$AL$7),0),"")</f>
        <v>5</v>
      </c>
      <c r="BC37" s="91">
        <f t="shared" ca="1" si="87"/>
        <v>9</v>
      </c>
      <c r="BD37" s="91">
        <f t="shared" ca="1" si="87"/>
        <v>13</v>
      </c>
      <c r="BE37" s="94">
        <f t="shared" ca="1" si="87"/>
        <v>17</v>
      </c>
    </row>
    <row r="38" spans="1:57" s="75" customFormat="1" x14ac:dyDescent="0.4">
      <c r="A38" s="102" t="s">
        <v>28</v>
      </c>
      <c r="B38" s="103">
        <v>199</v>
      </c>
      <c r="C38" s="85">
        <f t="shared" si="6"/>
        <v>20</v>
      </c>
      <c r="D38" s="101">
        <f t="shared" si="14"/>
        <v>9.9499999999999993</v>
      </c>
      <c r="E38" s="88">
        <f t="shared" ca="1" si="7"/>
        <v>0.86397979748881826</v>
      </c>
      <c r="F38" s="101"/>
      <c r="G38" s="113">
        <f t="shared" ca="1" si="8"/>
        <v>1</v>
      </c>
      <c r="H38" s="114">
        <f t="shared" ref="H38:AD38" ca="1" si="88">IF(H$11&lt;=$C38,ROUNDUP($E38+G$11*$D38,0),"")</f>
        <v>11</v>
      </c>
      <c r="I38" s="114">
        <f t="shared" ca="1" si="88"/>
        <v>21</v>
      </c>
      <c r="J38" s="114">
        <f t="shared" ca="1" si="88"/>
        <v>31</v>
      </c>
      <c r="K38" s="114">
        <f t="shared" ca="1" si="88"/>
        <v>41</v>
      </c>
      <c r="L38" s="114">
        <f t="shared" ca="1" si="88"/>
        <v>51</v>
      </c>
      <c r="M38" s="114">
        <f t="shared" ca="1" si="88"/>
        <v>61</v>
      </c>
      <c r="N38" s="114">
        <f t="shared" ca="1" si="88"/>
        <v>71</v>
      </c>
      <c r="O38" s="114">
        <f t="shared" ca="1" si="88"/>
        <v>81</v>
      </c>
      <c r="P38" s="114">
        <f t="shared" ca="1" si="88"/>
        <v>91</v>
      </c>
      <c r="Q38" s="114">
        <f t="shared" ca="1" si="88"/>
        <v>101</v>
      </c>
      <c r="R38" s="114">
        <f t="shared" ca="1" si="88"/>
        <v>111</v>
      </c>
      <c r="S38" s="114">
        <f t="shared" ca="1" si="88"/>
        <v>121</v>
      </c>
      <c r="T38" s="114">
        <f t="shared" ca="1" si="88"/>
        <v>131</v>
      </c>
      <c r="U38" s="114">
        <f t="shared" ca="1" si="88"/>
        <v>141</v>
      </c>
      <c r="V38" s="114">
        <f t="shared" ca="1" si="88"/>
        <v>151</v>
      </c>
      <c r="W38" s="114">
        <f t="shared" ca="1" si="88"/>
        <v>161</v>
      </c>
      <c r="X38" s="114">
        <f t="shared" ca="1" si="88"/>
        <v>171</v>
      </c>
      <c r="Y38" s="114">
        <f t="shared" ca="1" si="88"/>
        <v>180</v>
      </c>
      <c r="Z38" s="114">
        <f t="shared" ca="1" si="88"/>
        <v>190</v>
      </c>
      <c r="AA38" s="114" t="str">
        <f t="shared" si="88"/>
        <v/>
      </c>
      <c r="AB38" s="114" t="str">
        <f t="shared" si="88"/>
        <v/>
      </c>
      <c r="AC38" s="114" t="str">
        <f t="shared" si="88"/>
        <v/>
      </c>
      <c r="AD38" s="114" t="str">
        <f t="shared" si="88"/>
        <v/>
      </c>
      <c r="AE38" s="115" t="str">
        <f t="shared" si="2"/>
        <v/>
      </c>
      <c r="AG38" s="88">
        <f t="shared" ca="1" si="10"/>
        <v>1.6624358944312985</v>
      </c>
      <c r="AI38" s="85">
        <f t="shared" ca="1" si="11"/>
        <v>2</v>
      </c>
      <c r="AJ38" s="91">
        <f t="shared" ref="AJ38:AW38" ca="1" si="89">IF(AJ$11&lt;=($AE$6*$D$6),ROUNDUP($AG38+(AI$11*$AL$6),0),"")</f>
        <v>4</v>
      </c>
      <c r="AK38" s="91">
        <f t="shared" ca="1" si="89"/>
        <v>6</v>
      </c>
      <c r="AL38" s="91">
        <f t="shared" ca="1" si="89"/>
        <v>8</v>
      </c>
      <c r="AM38" s="91">
        <f t="shared" ca="1" si="89"/>
        <v>10</v>
      </c>
      <c r="AN38" s="91">
        <f t="shared" ca="1" si="89"/>
        <v>12</v>
      </c>
      <c r="AO38" s="91">
        <f t="shared" ca="1" si="89"/>
        <v>14</v>
      </c>
      <c r="AP38" s="91">
        <f t="shared" ca="1" si="89"/>
        <v>16</v>
      </c>
      <c r="AQ38" s="91">
        <f t="shared" ca="1" si="89"/>
        <v>18</v>
      </c>
      <c r="AR38" s="91">
        <f t="shared" ca="1" si="89"/>
        <v>20</v>
      </c>
      <c r="AS38" s="91" t="str">
        <f t="shared" si="89"/>
        <v/>
      </c>
      <c r="AT38" s="91" t="str">
        <f t="shared" si="89"/>
        <v/>
      </c>
      <c r="AU38" s="91" t="str">
        <f t="shared" si="89"/>
        <v/>
      </c>
      <c r="AV38" s="91" t="str">
        <f t="shared" si="89"/>
        <v/>
      </c>
      <c r="AW38" s="94" t="str">
        <f t="shared" si="89"/>
        <v/>
      </c>
      <c r="AY38" s="88">
        <f t="shared" ca="1" si="4"/>
        <v>2.0896233455310114</v>
      </c>
      <c r="BA38" s="85">
        <f t="shared" ca="1" si="20"/>
        <v>3</v>
      </c>
      <c r="BB38" s="91">
        <f t="shared" ref="BB38:BE38" ca="1" si="90">IF(BB$11&lt;=$AE$7,ROUNDUP($AY38+(BA$11*$AL$7),0),"")</f>
        <v>7</v>
      </c>
      <c r="BC38" s="91">
        <f t="shared" ca="1" si="90"/>
        <v>11</v>
      </c>
      <c r="BD38" s="91">
        <f t="shared" ca="1" si="90"/>
        <v>15</v>
      </c>
      <c r="BE38" s="94">
        <f t="shared" ca="1" si="90"/>
        <v>19</v>
      </c>
    </row>
    <row r="39" spans="1:57" s="75" customFormat="1" x14ac:dyDescent="0.4">
      <c r="A39" s="102" t="s">
        <v>29</v>
      </c>
      <c r="B39" s="103">
        <v>182</v>
      </c>
      <c r="C39" s="85">
        <f t="shared" si="6"/>
        <v>20</v>
      </c>
      <c r="D39" s="101">
        <f t="shared" si="14"/>
        <v>9.1</v>
      </c>
      <c r="E39" s="88">
        <f t="shared" ca="1" si="7"/>
        <v>7.3051570276976729</v>
      </c>
      <c r="F39" s="101"/>
      <c r="G39" s="113">
        <f t="shared" ca="1" si="8"/>
        <v>8</v>
      </c>
      <c r="H39" s="114">
        <f t="shared" ref="H39:AD39" ca="1" si="91">IF(H$11&lt;=$C39,ROUNDUP($E39+G$11*$D39,0),"")</f>
        <v>17</v>
      </c>
      <c r="I39" s="114">
        <f t="shared" ca="1" si="91"/>
        <v>26</v>
      </c>
      <c r="J39" s="114">
        <f t="shared" ca="1" si="91"/>
        <v>35</v>
      </c>
      <c r="K39" s="114">
        <f t="shared" ca="1" si="91"/>
        <v>44</v>
      </c>
      <c r="L39" s="114">
        <f t="shared" ca="1" si="91"/>
        <v>53</v>
      </c>
      <c r="M39" s="114">
        <f t="shared" ca="1" si="91"/>
        <v>62</v>
      </c>
      <c r="N39" s="114">
        <f t="shared" ca="1" si="91"/>
        <v>72</v>
      </c>
      <c r="O39" s="114">
        <f t="shared" ca="1" si="91"/>
        <v>81</v>
      </c>
      <c r="P39" s="114">
        <f t="shared" ca="1" si="91"/>
        <v>90</v>
      </c>
      <c r="Q39" s="114">
        <f t="shared" ca="1" si="91"/>
        <v>99</v>
      </c>
      <c r="R39" s="114">
        <f t="shared" ca="1" si="91"/>
        <v>108</v>
      </c>
      <c r="S39" s="114">
        <f t="shared" ca="1" si="91"/>
        <v>117</v>
      </c>
      <c r="T39" s="114">
        <f t="shared" ca="1" si="91"/>
        <v>126</v>
      </c>
      <c r="U39" s="114">
        <f t="shared" ca="1" si="91"/>
        <v>135</v>
      </c>
      <c r="V39" s="114">
        <f t="shared" ca="1" si="91"/>
        <v>144</v>
      </c>
      <c r="W39" s="114">
        <f t="shared" ca="1" si="91"/>
        <v>153</v>
      </c>
      <c r="X39" s="114">
        <f t="shared" ca="1" si="91"/>
        <v>163</v>
      </c>
      <c r="Y39" s="114">
        <f t="shared" ca="1" si="91"/>
        <v>172</v>
      </c>
      <c r="Z39" s="114">
        <f t="shared" ca="1" si="91"/>
        <v>181</v>
      </c>
      <c r="AA39" s="114" t="str">
        <f t="shared" si="91"/>
        <v/>
      </c>
      <c r="AB39" s="114" t="str">
        <f t="shared" si="91"/>
        <v/>
      </c>
      <c r="AC39" s="114" t="str">
        <f t="shared" si="91"/>
        <v/>
      </c>
      <c r="AD39" s="114" t="str">
        <f t="shared" si="91"/>
        <v/>
      </c>
      <c r="AE39" s="115" t="str">
        <f t="shared" si="2"/>
        <v/>
      </c>
      <c r="AG39" s="88">
        <f t="shared" ca="1" si="10"/>
        <v>1.777876070507812</v>
      </c>
      <c r="AI39" s="85">
        <f t="shared" ca="1" si="11"/>
        <v>2</v>
      </c>
      <c r="AJ39" s="91">
        <f t="shared" ref="AJ39:AW39" ca="1" si="92">IF(AJ$11&lt;=($AE$6*$D$6),ROUNDUP($AG39+(AI$11*$AL$6),0),"")</f>
        <v>4</v>
      </c>
      <c r="AK39" s="91">
        <f t="shared" ca="1" si="92"/>
        <v>6</v>
      </c>
      <c r="AL39" s="91">
        <f t="shared" ca="1" si="92"/>
        <v>8</v>
      </c>
      <c r="AM39" s="91">
        <f t="shared" ca="1" si="92"/>
        <v>10</v>
      </c>
      <c r="AN39" s="91">
        <f t="shared" ca="1" si="92"/>
        <v>12</v>
      </c>
      <c r="AO39" s="91">
        <f t="shared" ca="1" si="92"/>
        <v>14</v>
      </c>
      <c r="AP39" s="91">
        <f t="shared" ca="1" si="92"/>
        <v>16</v>
      </c>
      <c r="AQ39" s="91">
        <f t="shared" ca="1" si="92"/>
        <v>18</v>
      </c>
      <c r="AR39" s="91">
        <f t="shared" ca="1" si="92"/>
        <v>20</v>
      </c>
      <c r="AS39" s="91" t="str">
        <f t="shared" si="92"/>
        <v/>
      </c>
      <c r="AT39" s="91" t="str">
        <f t="shared" si="92"/>
        <v/>
      </c>
      <c r="AU39" s="91" t="str">
        <f t="shared" si="92"/>
        <v/>
      </c>
      <c r="AV39" s="91" t="str">
        <f t="shared" si="92"/>
        <v/>
      </c>
      <c r="AW39" s="94" t="str">
        <f t="shared" si="92"/>
        <v/>
      </c>
      <c r="AY39" s="88">
        <f t="shared" ca="1" si="4"/>
        <v>1.6629502432504495</v>
      </c>
      <c r="BA39" s="85">
        <f t="shared" ca="1" si="20"/>
        <v>2</v>
      </c>
      <c r="BB39" s="91">
        <f t="shared" ref="BB39:BE39" ca="1" si="93">IF(BB$11&lt;=$AE$7,ROUNDUP($AY39+(BA$11*$AL$7),0),"")</f>
        <v>6</v>
      </c>
      <c r="BC39" s="91">
        <f t="shared" ca="1" si="93"/>
        <v>10</v>
      </c>
      <c r="BD39" s="91">
        <f t="shared" ca="1" si="93"/>
        <v>14</v>
      </c>
      <c r="BE39" s="94">
        <f t="shared" ca="1" si="93"/>
        <v>18</v>
      </c>
    </row>
    <row r="40" spans="1:57" s="75" customFormat="1" x14ac:dyDescent="0.4">
      <c r="A40" s="102" t="s">
        <v>30</v>
      </c>
      <c r="B40" s="103">
        <v>125</v>
      </c>
      <c r="C40" s="85">
        <f t="shared" si="6"/>
        <v>20</v>
      </c>
      <c r="D40" s="101">
        <f t="shared" si="14"/>
        <v>6.25</v>
      </c>
      <c r="E40" s="88">
        <f t="shared" ca="1" si="7"/>
        <v>6.0592408451754212</v>
      </c>
      <c r="F40" s="101"/>
      <c r="G40" s="113">
        <f t="shared" ca="1" si="8"/>
        <v>7</v>
      </c>
      <c r="H40" s="114">
        <f t="shared" ref="H40:AD40" ca="1" si="94">IF(H$11&lt;=$C40,ROUNDUP($E40+G$11*$D40,0),"")</f>
        <v>13</v>
      </c>
      <c r="I40" s="114">
        <f t="shared" ca="1" si="94"/>
        <v>19</v>
      </c>
      <c r="J40" s="114">
        <f t="shared" ca="1" si="94"/>
        <v>25</v>
      </c>
      <c r="K40" s="114">
        <f t="shared" ca="1" si="94"/>
        <v>32</v>
      </c>
      <c r="L40" s="114">
        <f t="shared" ca="1" si="94"/>
        <v>38</v>
      </c>
      <c r="M40" s="114">
        <f t="shared" ca="1" si="94"/>
        <v>44</v>
      </c>
      <c r="N40" s="114">
        <f t="shared" ca="1" si="94"/>
        <v>50</v>
      </c>
      <c r="O40" s="114">
        <f t="shared" ca="1" si="94"/>
        <v>57</v>
      </c>
      <c r="P40" s="114">
        <f t="shared" ca="1" si="94"/>
        <v>63</v>
      </c>
      <c r="Q40" s="114">
        <f t="shared" ca="1" si="94"/>
        <v>69</v>
      </c>
      <c r="R40" s="114">
        <f t="shared" ca="1" si="94"/>
        <v>75</v>
      </c>
      <c r="S40" s="114">
        <f t="shared" ca="1" si="94"/>
        <v>82</v>
      </c>
      <c r="T40" s="114">
        <f t="shared" ca="1" si="94"/>
        <v>88</v>
      </c>
      <c r="U40" s="114">
        <f t="shared" ca="1" si="94"/>
        <v>94</v>
      </c>
      <c r="V40" s="114">
        <f t="shared" ca="1" si="94"/>
        <v>100</v>
      </c>
      <c r="W40" s="114">
        <f t="shared" ca="1" si="94"/>
        <v>107</v>
      </c>
      <c r="X40" s="114">
        <f t="shared" ca="1" si="94"/>
        <v>113</v>
      </c>
      <c r="Y40" s="114">
        <f t="shared" ca="1" si="94"/>
        <v>119</v>
      </c>
      <c r="Z40" s="114">
        <f t="shared" ca="1" si="94"/>
        <v>125</v>
      </c>
      <c r="AA40" s="114" t="str">
        <f t="shared" si="94"/>
        <v/>
      </c>
      <c r="AB40" s="114" t="str">
        <f t="shared" si="94"/>
        <v/>
      </c>
      <c r="AC40" s="114" t="str">
        <f t="shared" si="94"/>
        <v/>
      </c>
      <c r="AD40" s="114" t="str">
        <f t="shared" si="94"/>
        <v/>
      </c>
      <c r="AE40" s="115" t="str">
        <f t="shared" si="2"/>
        <v/>
      </c>
      <c r="AG40" s="88">
        <f t="shared" ca="1" si="10"/>
        <v>0.9986171490200213</v>
      </c>
      <c r="AI40" s="85">
        <f t="shared" ca="1" si="11"/>
        <v>1</v>
      </c>
      <c r="AJ40" s="91">
        <f t="shared" ref="AJ40:AW40" ca="1" si="95">IF(AJ$11&lt;=($AE$6*$D$6),ROUNDUP($AG40+(AI$11*$AL$6),0),"")</f>
        <v>3</v>
      </c>
      <c r="AK40" s="91">
        <f t="shared" ca="1" si="95"/>
        <v>5</v>
      </c>
      <c r="AL40" s="91">
        <f t="shared" ca="1" si="95"/>
        <v>7</v>
      </c>
      <c r="AM40" s="91">
        <f t="shared" ca="1" si="95"/>
        <v>9</v>
      </c>
      <c r="AN40" s="91">
        <f t="shared" ca="1" si="95"/>
        <v>11</v>
      </c>
      <c r="AO40" s="91">
        <f t="shared" ca="1" si="95"/>
        <v>13</v>
      </c>
      <c r="AP40" s="91">
        <f t="shared" ca="1" si="95"/>
        <v>15</v>
      </c>
      <c r="AQ40" s="91">
        <f t="shared" ca="1" si="95"/>
        <v>17</v>
      </c>
      <c r="AR40" s="91">
        <f t="shared" ca="1" si="95"/>
        <v>19</v>
      </c>
      <c r="AS40" s="91" t="str">
        <f t="shared" si="95"/>
        <v/>
      </c>
      <c r="AT40" s="91" t="str">
        <f t="shared" si="95"/>
        <v/>
      </c>
      <c r="AU40" s="91" t="str">
        <f t="shared" si="95"/>
        <v/>
      </c>
      <c r="AV40" s="91" t="str">
        <f t="shared" si="95"/>
        <v/>
      </c>
      <c r="AW40" s="94" t="str">
        <f t="shared" si="95"/>
        <v/>
      </c>
      <c r="AY40" s="88">
        <f t="shared" ca="1" si="4"/>
        <v>2.021557395910011</v>
      </c>
      <c r="BA40" s="85">
        <f t="shared" ca="1" si="20"/>
        <v>3</v>
      </c>
      <c r="BB40" s="91">
        <f t="shared" ref="BB40:BE40" ca="1" si="96">IF(BB$11&lt;=$AE$7,ROUNDUP($AY40+(BA$11*$AL$7),0),"")</f>
        <v>7</v>
      </c>
      <c r="BC40" s="91">
        <f t="shared" ca="1" si="96"/>
        <v>11</v>
      </c>
      <c r="BD40" s="91">
        <f t="shared" ca="1" si="96"/>
        <v>15</v>
      </c>
      <c r="BE40" s="94">
        <f t="shared" ca="1" si="96"/>
        <v>19</v>
      </c>
    </row>
    <row r="41" spans="1:57" s="75" customFormat="1" x14ac:dyDescent="0.4">
      <c r="A41" s="102" t="s">
        <v>31</v>
      </c>
      <c r="B41" s="103">
        <v>211</v>
      </c>
      <c r="C41" s="85">
        <f t="shared" si="6"/>
        <v>20</v>
      </c>
      <c r="D41" s="101">
        <f t="shared" si="14"/>
        <v>10.55</v>
      </c>
      <c r="E41" s="88">
        <f t="shared" ca="1" si="7"/>
        <v>4.6112481976250859</v>
      </c>
      <c r="F41" s="101"/>
      <c r="G41" s="113">
        <f t="shared" ca="1" si="8"/>
        <v>5</v>
      </c>
      <c r="H41" s="114">
        <f t="shared" ref="H41:AD41" ca="1" si="97">IF(H$11&lt;=$C41,ROUNDUP($E41+G$11*$D41,0),"")</f>
        <v>16</v>
      </c>
      <c r="I41" s="114">
        <f t="shared" ca="1" si="97"/>
        <v>26</v>
      </c>
      <c r="J41" s="114">
        <f t="shared" ca="1" si="97"/>
        <v>37</v>
      </c>
      <c r="K41" s="114">
        <f t="shared" ca="1" si="97"/>
        <v>47</v>
      </c>
      <c r="L41" s="114">
        <f t="shared" ca="1" si="97"/>
        <v>58</v>
      </c>
      <c r="M41" s="114">
        <f t="shared" ca="1" si="97"/>
        <v>68</v>
      </c>
      <c r="N41" s="114">
        <f t="shared" ca="1" si="97"/>
        <v>79</v>
      </c>
      <c r="O41" s="114">
        <f t="shared" ca="1" si="97"/>
        <v>90</v>
      </c>
      <c r="P41" s="114">
        <f t="shared" ca="1" si="97"/>
        <v>100</v>
      </c>
      <c r="Q41" s="114">
        <f t="shared" ca="1" si="97"/>
        <v>111</v>
      </c>
      <c r="R41" s="114">
        <f t="shared" ca="1" si="97"/>
        <v>121</v>
      </c>
      <c r="S41" s="114">
        <f t="shared" ca="1" si="97"/>
        <v>132</v>
      </c>
      <c r="T41" s="114">
        <f t="shared" ca="1" si="97"/>
        <v>142</v>
      </c>
      <c r="U41" s="114">
        <f t="shared" ca="1" si="97"/>
        <v>153</v>
      </c>
      <c r="V41" s="114">
        <f t="shared" ca="1" si="97"/>
        <v>163</v>
      </c>
      <c r="W41" s="114">
        <f t="shared" ca="1" si="97"/>
        <v>174</v>
      </c>
      <c r="X41" s="114">
        <f t="shared" ca="1" si="97"/>
        <v>184</v>
      </c>
      <c r="Y41" s="114">
        <f t="shared" ca="1" si="97"/>
        <v>195</v>
      </c>
      <c r="Z41" s="114">
        <f t="shared" ca="1" si="97"/>
        <v>206</v>
      </c>
      <c r="AA41" s="114" t="str">
        <f t="shared" si="97"/>
        <v/>
      </c>
      <c r="AB41" s="114" t="str">
        <f t="shared" si="97"/>
        <v/>
      </c>
      <c r="AC41" s="114" t="str">
        <f t="shared" si="97"/>
        <v/>
      </c>
      <c r="AD41" s="114" t="str">
        <f t="shared" si="97"/>
        <v/>
      </c>
      <c r="AE41" s="115" t="str">
        <f t="shared" si="2"/>
        <v/>
      </c>
      <c r="AG41" s="88">
        <f t="shared" ca="1" si="10"/>
        <v>1.1914986199854909</v>
      </c>
      <c r="AI41" s="85">
        <f t="shared" ca="1" si="11"/>
        <v>2</v>
      </c>
      <c r="AJ41" s="91">
        <f t="shared" ref="AJ41:AW41" ca="1" si="98">IF(AJ$11&lt;=($AE$6*$D$6),ROUNDUP($AG41+(AI$11*$AL$6),0),"")</f>
        <v>4</v>
      </c>
      <c r="AK41" s="91">
        <f t="shared" ca="1" si="98"/>
        <v>6</v>
      </c>
      <c r="AL41" s="91">
        <f t="shared" ca="1" si="98"/>
        <v>8</v>
      </c>
      <c r="AM41" s="91">
        <f t="shared" ca="1" si="98"/>
        <v>10</v>
      </c>
      <c r="AN41" s="91">
        <f t="shared" ca="1" si="98"/>
        <v>12</v>
      </c>
      <c r="AO41" s="91">
        <f t="shared" ca="1" si="98"/>
        <v>14</v>
      </c>
      <c r="AP41" s="91">
        <f t="shared" ca="1" si="98"/>
        <v>16</v>
      </c>
      <c r="AQ41" s="91">
        <f t="shared" ca="1" si="98"/>
        <v>18</v>
      </c>
      <c r="AR41" s="91">
        <f t="shared" ca="1" si="98"/>
        <v>20</v>
      </c>
      <c r="AS41" s="91" t="str">
        <f t="shared" si="98"/>
        <v/>
      </c>
      <c r="AT41" s="91" t="str">
        <f t="shared" si="98"/>
        <v/>
      </c>
      <c r="AU41" s="91" t="str">
        <f t="shared" si="98"/>
        <v/>
      </c>
      <c r="AV41" s="91" t="str">
        <f t="shared" si="98"/>
        <v/>
      </c>
      <c r="AW41" s="94" t="str">
        <f t="shared" si="98"/>
        <v/>
      </c>
      <c r="AY41" s="88">
        <f t="shared" ca="1" si="4"/>
        <v>0.67544263365572421</v>
      </c>
      <c r="BA41" s="85">
        <f t="shared" ca="1" si="20"/>
        <v>1</v>
      </c>
      <c r="BB41" s="91">
        <f t="shared" ref="BB41:BE41" ca="1" si="99">IF(BB$11&lt;=$AE$7,ROUNDUP($AY41+(BA$11*$AL$7),0),"")</f>
        <v>5</v>
      </c>
      <c r="BC41" s="91">
        <f t="shared" ca="1" si="99"/>
        <v>9</v>
      </c>
      <c r="BD41" s="91">
        <f t="shared" ca="1" si="99"/>
        <v>13</v>
      </c>
      <c r="BE41" s="94">
        <f t="shared" ca="1" si="99"/>
        <v>17</v>
      </c>
    </row>
    <row r="42" spans="1:57" s="75" customFormat="1" x14ac:dyDescent="0.4">
      <c r="A42" s="102" t="s">
        <v>32</v>
      </c>
      <c r="B42" s="103">
        <v>224</v>
      </c>
      <c r="C42" s="85">
        <f t="shared" si="6"/>
        <v>20</v>
      </c>
      <c r="D42" s="101">
        <f t="shared" si="14"/>
        <v>11.2</v>
      </c>
      <c r="E42" s="88">
        <f t="shared" ca="1" si="7"/>
        <v>6.4530529380918189E-2</v>
      </c>
      <c r="F42" s="101"/>
      <c r="G42" s="113">
        <f t="shared" ca="1" si="8"/>
        <v>1</v>
      </c>
      <c r="H42" s="114">
        <f t="shared" ref="H42:AD42" ca="1" si="100">IF(H$11&lt;=$C42,ROUNDUP($E42+G$11*$D42,0),"")</f>
        <v>12</v>
      </c>
      <c r="I42" s="114">
        <f t="shared" ca="1" si="100"/>
        <v>23</v>
      </c>
      <c r="J42" s="114">
        <f t="shared" ca="1" si="100"/>
        <v>34</v>
      </c>
      <c r="K42" s="114">
        <f t="shared" ca="1" si="100"/>
        <v>45</v>
      </c>
      <c r="L42" s="114">
        <f t="shared" ca="1" si="100"/>
        <v>57</v>
      </c>
      <c r="M42" s="114">
        <f t="shared" ca="1" si="100"/>
        <v>68</v>
      </c>
      <c r="N42" s="114">
        <f t="shared" ca="1" si="100"/>
        <v>79</v>
      </c>
      <c r="O42" s="114">
        <f t="shared" ca="1" si="100"/>
        <v>90</v>
      </c>
      <c r="P42" s="114">
        <f t="shared" ca="1" si="100"/>
        <v>101</v>
      </c>
      <c r="Q42" s="114">
        <f t="shared" ca="1" si="100"/>
        <v>113</v>
      </c>
      <c r="R42" s="114">
        <f t="shared" ca="1" si="100"/>
        <v>124</v>
      </c>
      <c r="S42" s="114">
        <f t="shared" ca="1" si="100"/>
        <v>135</v>
      </c>
      <c r="T42" s="114">
        <f t="shared" ca="1" si="100"/>
        <v>146</v>
      </c>
      <c r="U42" s="114">
        <f t="shared" ca="1" si="100"/>
        <v>157</v>
      </c>
      <c r="V42" s="114">
        <f t="shared" ca="1" si="100"/>
        <v>169</v>
      </c>
      <c r="W42" s="114">
        <f t="shared" ca="1" si="100"/>
        <v>180</v>
      </c>
      <c r="X42" s="114">
        <f t="shared" ca="1" si="100"/>
        <v>191</v>
      </c>
      <c r="Y42" s="114">
        <f t="shared" ca="1" si="100"/>
        <v>202</v>
      </c>
      <c r="Z42" s="114">
        <f t="shared" ca="1" si="100"/>
        <v>213</v>
      </c>
      <c r="AA42" s="114" t="str">
        <f t="shared" si="100"/>
        <v/>
      </c>
      <c r="AB42" s="114" t="str">
        <f t="shared" si="100"/>
        <v/>
      </c>
      <c r="AC42" s="114" t="str">
        <f t="shared" si="100"/>
        <v/>
      </c>
      <c r="AD42" s="114" t="str">
        <f t="shared" si="100"/>
        <v/>
      </c>
      <c r="AE42" s="115" t="str">
        <f t="shared" si="2"/>
        <v/>
      </c>
      <c r="AG42" s="88">
        <f t="shared" ca="1" si="10"/>
        <v>0.17273548707645947</v>
      </c>
      <c r="AI42" s="85">
        <f t="shared" ca="1" si="11"/>
        <v>1</v>
      </c>
      <c r="AJ42" s="91">
        <f t="shared" ref="AJ42:AW42" ca="1" si="101">IF(AJ$11&lt;=($AE$6*$D$6),ROUNDUP($AG42+(AI$11*$AL$6),0),"")</f>
        <v>3</v>
      </c>
      <c r="AK42" s="91">
        <f t="shared" ca="1" si="101"/>
        <v>5</v>
      </c>
      <c r="AL42" s="91">
        <f t="shared" ca="1" si="101"/>
        <v>7</v>
      </c>
      <c r="AM42" s="91">
        <f t="shared" ca="1" si="101"/>
        <v>9</v>
      </c>
      <c r="AN42" s="91">
        <f t="shared" ca="1" si="101"/>
        <v>11</v>
      </c>
      <c r="AO42" s="91">
        <f t="shared" ca="1" si="101"/>
        <v>13</v>
      </c>
      <c r="AP42" s="91">
        <f t="shared" ca="1" si="101"/>
        <v>15</v>
      </c>
      <c r="AQ42" s="91">
        <f t="shared" ca="1" si="101"/>
        <v>17</v>
      </c>
      <c r="AR42" s="91">
        <f t="shared" ca="1" si="101"/>
        <v>19</v>
      </c>
      <c r="AS42" s="91" t="str">
        <f t="shared" si="101"/>
        <v/>
      </c>
      <c r="AT42" s="91" t="str">
        <f t="shared" si="101"/>
        <v/>
      </c>
      <c r="AU42" s="91" t="str">
        <f t="shared" si="101"/>
        <v/>
      </c>
      <c r="AV42" s="91" t="str">
        <f t="shared" si="101"/>
        <v/>
      </c>
      <c r="AW42" s="94" t="str">
        <f t="shared" si="101"/>
        <v/>
      </c>
      <c r="AY42" s="88">
        <f t="shared" ca="1" si="4"/>
        <v>0.46652114393433353</v>
      </c>
      <c r="BA42" s="85">
        <f t="shared" ca="1" si="20"/>
        <v>1</v>
      </c>
      <c r="BB42" s="91">
        <f t="shared" ref="BB42:BE42" ca="1" si="102">IF(BB$11&lt;=$AE$7,ROUNDUP($AY42+(BA$11*$AL$7),0),"")</f>
        <v>5</v>
      </c>
      <c r="BC42" s="91">
        <f t="shared" ca="1" si="102"/>
        <v>9</v>
      </c>
      <c r="BD42" s="91">
        <f t="shared" ca="1" si="102"/>
        <v>13</v>
      </c>
      <c r="BE42" s="94">
        <f t="shared" ca="1" si="102"/>
        <v>17</v>
      </c>
    </row>
    <row r="43" spans="1:57" s="75" customFormat="1" x14ac:dyDescent="0.4">
      <c r="A43" s="102" t="s">
        <v>33</v>
      </c>
      <c r="B43" s="103">
        <v>185</v>
      </c>
      <c r="C43" s="85">
        <f t="shared" si="6"/>
        <v>20</v>
      </c>
      <c r="D43" s="101">
        <f t="shared" si="14"/>
        <v>9.25</v>
      </c>
      <c r="E43" s="88">
        <f t="shared" ca="1" si="7"/>
        <v>8.4485969452661607</v>
      </c>
      <c r="F43" s="101"/>
      <c r="G43" s="113">
        <f t="shared" ca="1" si="8"/>
        <v>9</v>
      </c>
      <c r="H43" s="114">
        <f t="shared" ref="H43:AD43" ca="1" si="103">IF(H$11&lt;=$C43,ROUNDUP($E43+G$11*$D43,0),"")</f>
        <v>18</v>
      </c>
      <c r="I43" s="114">
        <f t="shared" ca="1" si="103"/>
        <v>27</v>
      </c>
      <c r="J43" s="114">
        <f t="shared" ca="1" si="103"/>
        <v>37</v>
      </c>
      <c r="K43" s="114">
        <f t="shared" ca="1" si="103"/>
        <v>46</v>
      </c>
      <c r="L43" s="114">
        <f t="shared" ca="1" si="103"/>
        <v>55</v>
      </c>
      <c r="M43" s="114">
        <f t="shared" ca="1" si="103"/>
        <v>64</v>
      </c>
      <c r="N43" s="114">
        <f t="shared" ca="1" si="103"/>
        <v>74</v>
      </c>
      <c r="O43" s="114">
        <f t="shared" ca="1" si="103"/>
        <v>83</v>
      </c>
      <c r="P43" s="114">
        <f t="shared" ca="1" si="103"/>
        <v>92</v>
      </c>
      <c r="Q43" s="114">
        <f t="shared" ca="1" si="103"/>
        <v>101</v>
      </c>
      <c r="R43" s="114">
        <f t="shared" ca="1" si="103"/>
        <v>111</v>
      </c>
      <c r="S43" s="114">
        <f t="shared" ca="1" si="103"/>
        <v>120</v>
      </c>
      <c r="T43" s="114">
        <f t="shared" ca="1" si="103"/>
        <v>129</v>
      </c>
      <c r="U43" s="114">
        <f t="shared" ca="1" si="103"/>
        <v>138</v>
      </c>
      <c r="V43" s="114">
        <f t="shared" ca="1" si="103"/>
        <v>148</v>
      </c>
      <c r="W43" s="114">
        <f t="shared" ca="1" si="103"/>
        <v>157</v>
      </c>
      <c r="X43" s="114">
        <f t="shared" ca="1" si="103"/>
        <v>166</v>
      </c>
      <c r="Y43" s="114">
        <f t="shared" ca="1" si="103"/>
        <v>175</v>
      </c>
      <c r="Z43" s="114">
        <f t="shared" ca="1" si="103"/>
        <v>185</v>
      </c>
      <c r="AA43" s="114" t="str">
        <f t="shared" si="103"/>
        <v/>
      </c>
      <c r="AB43" s="114" t="str">
        <f t="shared" si="103"/>
        <v/>
      </c>
      <c r="AC43" s="114" t="str">
        <f t="shared" si="103"/>
        <v/>
      </c>
      <c r="AD43" s="114" t="str">
        <f t="shared" si="103"/>
        <v/>
      </c>
      <c r="AE43" s="115" t="str">
        <f t="shared" si="2"/>
        <v/>
      </c>
      <c r="AG43" s="88">
        <f t="shared" ca="1" si="10"/>
        <v>1.7979283782536177</v>
      </c>
      <c r="AI43" s="85">
        <f t="shared" ca="1" si="11"/>
        <v>2</v>
      </c>
      <c r="AJ43" s="91">
        <f t="shared" ref="AJ43:AW43" ca="1" si="104">IF(AJ$11&lt;=($AE$6*$D$6),ROUNDUP($AG43+(AI$11*$AL$6),0),"")</f>
        <v>4</v>
      </c>
      <c r="AK43" s="91">
        <f t="shared" ca="1" si="104"/>
        <v>6</v>
      </c>
      <c r="AL43" s="91">
        <f t="shared" ca="1" si="104"/>
        <v>8</v>
      </c>
      <c r="AM43" s="91">
        <f t="shared" ca="1" si="104"/>
        <v>10</v>
      </c>
      <c r="AN43" s="91">
        <f t="shared" ca="1" si="104"/>
        <v>12</v>
      </c>
      <c r="AO43" s="91">
        <f t="shared" ca="1" si="104"/>
        <v>14</v>
      </c>
      <c r="AP43" s="91">
        <f t="shared" ca="1" si="104"/>
        <v>16</v>
      </c>
      <c r="AQ43" s="91">
        <f t="shared" ca="1" si="104"/>
        <v>18</v>
      </c>
      <c r="AR43" s="91">
        <f t="shared" ca="1" si="104"/>
        <v>20</v>
      </c>
      <c r="AS43" s="91" t="str">
        <f t="shared" si="104"/>
        <v/>
      </c>
      <c r="AT43" s="91" t="str">
        <f t="shared" si="104"/>
        <v/>
      </c>
      <c r="AU43" s="91" t="str">
        <f t="shared" si="104"/>
        <v/>
      </c>
      <c r="AV43" s="91" t="str">
        <f t="shared" si="104"/>
        <v/>
      </c>
      <c r="AW43" s="94" t="str">
        <f t="shared" si="104"/>
        <v/>
      </c>
      <c r="AY43" s="88">
        <f t="shared" ca="1" si="4"/>
        <v>1.6284643662584286</v>
      </c>
      <c r="BA43" s="85">
        <f t="shared" ca="1" si="20"/>
        <v>2</v>
      </c>
      <c r="BB43" s="91">
        <f t="shared" ref="BB43:BE43" ca="1" si="105">IF(BB$11&lt;=$AE$7,ROUNDUP($AY43+(BA$11*$AL$7),0),"")</f>
        <v>6</v>
      </c>
      <c r="BC43" s="91">
        <f t="shared" ca="1" si="105"/>
        <v>10</v>
      </c>
      <c r="BD43" s="91">
        <f t="shared" ca="1" si="105"/>
        <v>14</v>
      </c>
      <c r="BE43" s="94">
        <f t="shared" ca="1" si="105"/>
        <v>18</v>
      </c>
    </row>
    <row r="44" spans="1:57" s="75" customFormat="1" x14ac:dyDescent="0.4">
      <c r="A44" s="102" t="s">
        <v>34</v>
      </c>
      <c r="B44" s="103">
        <v>273</v>
      </c>
      <c r="C44" s="85">
        <f t="shared" si="6"/>
        <v>20</v>
      </c>
      <c r="D44" s="101">
        <f t="shared" si="14"/>
        <v>13.65</v>
      </c>
      <c r="E44" s="88">
        <f t="shared" ca="1" si="7"/>
        <v>5.3297569101948241</v>
      </c>
      <c r="F44" s="101"/>
      <c r="G44" s="113">
        <f t="shared" ca="1" si="8"/>
        <v>6</v>
      </c>
      <c r="H44" s="114">
        <f t="shared" ref="H44:AD44" ca="1" si="106">IF(H$11&lt;=$C44,ROUNDUP($E44+G$11*$D44,0),"")</f>
        <v>19</v>
      </c>
      <c r="I44" s="114">
        <f t="shared" ca="1" si="106"/>
        <v>33</v>
      </c>
      <c r="J44" s="114">
        <f t="shared" ca="1" si="106"/>
        <v>47</v>
      </c>
      <c r="K44" s="114">
        <f t="shared" ca="1" si="106"/>
        <v>60</v>
      </c>
      <c r="L44" s="114">
        <f t="shared" ca="1" si="106"/>
        <v>74</v>
      </c>
      <c r="M44" s="114">
        <f t="shared" ca="1" si="106"/>
        <v>88</v>
      </c>
      <c r="N44" s="114">
        <f t="shared" ca="1" si="106"/>
        <v>101</v>
      </c>
      <c r="O44" s="114">
        <f t="shared" ca="1" si="106"/>
        <v>115</v>
      </c>
      <c r="P44" s="114">
        <f t="shared" ca="1" si="106"/>
        <v>129</v>
      </c>
      <c r="Q44" s="114">
        <f t="shared" ca="1" si="106"/>
        <v>142</v>
      </c>
      <c r="R44" s="114">
        <f t="shared" ca="1" si="106"/>
        <v>156</v>
      </c>
      <c r="S44" s="114">
        <f t="shared" ca="1" si="106"/>
        <v>170</v>
      </c>
      <c r="T44" s="114">
        <f t="shared" ca="1" si="106"/>
        <v>183</v>
      </c>
      <c r="U44" s="114">
        <f t="shared" ca="1" si="106"/>
        <v>197</v>
      </c>
      <c r="V44" s="114">
        <f t="shared" ca="1" si="106"/>
        <v>211</v>
      </c>
      <c r="W44" s="114">
        <f t="shared" ca="1" si="106"/>
        <v>224</v>
      </c>
      <c r="X44" s="114">
        <f t="shared" ca="1" si="106"/>
        <v>238</v>
      </c>
      <c r="Y44" s="114">
        <f t="shared" ca="1" si="106"/>
        <v>252</v>
      </c>
      <c r="Z44" s="114">
        <f t="shared" ca="1" si="106"/>
        <v>265</v>
      </c>
      <c r="AA44" s="114" t="str">
        <f t="shared" si="106"/>
        <v/>
      </c>
      <c r="AB44" s="114" t="str">
        <f t="shared" si="106"/>
        <v/>
      </c>
      <c r="AC44" s="114" t="str">
        <f t="shared" si="106"/>
        <v/>
      </c>
      <c r="AD44" s="114" t="str">
        <f t="shared" si="106"/>
        <v/>
      </c>
      <c r="AE44" s="115" t="str">
        <f t="shared" ref="AE44:AE75" si="107">IF(AE$11&lt;=$C44,ROUNDUP($E44+AD$11*$D44,0),"")</f>
        <v/>
      </c>
      <c r="AG44" s="88">
        <f t="shared" ca="1" si="10"/>
        <v>0.42989576382771677</v>
      </c>
      <c r="AI44" s="85">
        <f t="shared" ca="1" si="11"/>
        <v>1</v>
      </c>
      <c r="AJ44" s="91">
        <f t="shared" ref="AJ44:AW44" ca="1" si="108">IF(AJ$11&lt;=($AE$6*$D$6),ROUNDUP($AG44+(AI$11*$AL$6),0),"")</f>
        <v>3</v>
      </c>
      <c r="AK44" s="91">
        <f t="shared" ca="1" si="108"/>
        <v>5</v>
      </c>
      <c r="AL44" s="91">
        <f t="shared" ca="1" si="108"/>
        <v>7</v>
      </c>
      <c r="AM44" s="91">
        <f t="shared" ca="1" si="108"/>
        <v>9</v>
      </c>
      <c r="AN44" s="91">
        <f t="shared" ca="1" si="108"/>
        <v>11</v>
      </c>
      <c r="AO44" s="91">
        <f t="shared" ca="1" si="108"/>
        <v>13</v>
      </c>
      <c r="AP44" s="91">
        <f t="shared" ca="1" si="108"/>
        <v>15</v>
      </c>
      <c r="AQ44" s="91">
        <f t="shared" ca="1" si="108"/>
        <v>17</v>
      </c>
      <c r="AR44" s="91">
        <f t="shared" ca="1" si="108"/>
        <v>19</v>
      </c>
      <c r="AS44" s="91" t="str">
        <f t="shared" si="108"/>
        <v/>
      </c>
      <c r="AT44" s="91" t="str">
        <f t="shared" si="108"/>
        <v/>
      </c>
      <c r="AU44" s="91" t="str">
        <f t="shared" si="108"/>
        <v/>
      </c>
      <c r="AV44" s="91" t="str">
        <f t="shared" si="108"/>
        <v/>
      </c>
      <c r="AW44" s="94" t="str">
        <f t="shared" si="108"/>
        <v/>
      </c>
      <c r="AY44" s="88">
        <f t="shared" ref="AY44:AY75" ca="1" si="109">RAND()*$AL$7</f>
        <v>3.1918942843455311</v>
      </c>
      <c r="BA44" s="85">
        <f t="shared" ca="1" si="20"/>
        <v>4</v>
      </c>
      <c r="BB44" s="91">
        <f t="shared" ref="BB44:BE44" ca="1" si="110">IF(BB$11&lt;=$AE$7,ROUNDUP($AY44+(BA$11*$AL$7),0),"")</f>
        <v>8</v>
      </c>
      <c r="BC44" s="91">
        <f t="shared" ca="1" si="110"/>
        <v>12</v>
      </c>
      <c r="BD44" s="91">
        <f t="shared" ca="1" si="110"/>
        <v>16</v>
      </c>
      <c r="BE44" s="94">
        <f t="shared" ca="1" si="110"/>
        <v>20</v>
      </c>
    </row>
    <row r="45" spans="1:57" s="75" customFormat="1" x14ac:dyDescent="0.4">
      <c r="A45" s="102" t="s">
        <v>35</v>
      </c>
      <c r="B45" s="103">
        <v>321</v>
      </c>
      <c r="C45" s="85">
        <f t="shared" si="6"/>
        <v>20</v>
      </c>
      <c r="D45" s="101">
        <f t="shared" si="14"/>
        <v>16.05</v>
      </c>
      <c r="E45" s="88">
        <f t="shared" ca="1" si="7"/>
        <v>4.9910913073470295</v>
      </c>
      <c r="F45" s="101"/>
      <c r="G45" s="113">
        <f t="shared" ca="1" si="8"/>
        <v>5</v>
      </c>
      <c r="H45" s="114">
        <f t="shared" ref="H45:AD45" ca="1" si="111">IF(H$11&lt;=$C45,ROUNDUP($E45+G$11*$D45,0),"")</f>
        <v>22</v>
      </c>
      <c r="I45" s="114">
        <f t="shared" ca="1" si="111"/>
        <v>38</v>
      </c>
      <c r="J45" s="114">
        <f t="shared" ca="1" si="111"/>
        <v>54</v>
      </c>
      <c r="K45" s="114">
        <f t="shared" ca="1" si="111"/>
        <v>70</v>
      </c>
      <c r="L45" s="114">
        <f t="shared" ca="1" si="111"/>
        <v>86</v>
      </c>
      <c r="M45" s="114">
        <f t="shared" ca="1" si="111"/>
        <v>102</v>
      </c>
      <c r="N45" s="114">
        <f t="shared" ca="1" si="111"/>
        <v>118</v>
      </c>
      <c r="O45" s="114">
        <f t="shared" ca="1" si="111"/>
        <v>134</v>
      </c>
      <c r="P45" s="114">
        <f t="shared" ca="1" si="111"/>
        <v>150</v>
      </c>
      <c r="Q45" s="114">
        <f t="shared" ca="1" si="111"/>
        <v>166</v>
      </c>
      <c r="R45" s="114">
        <f t="shared" ca="1" si="111"/>
        <v>182</v>
      </c>
      <c r="S45" s="114">
        <f t="shared" ca="1" si="111"/>
        <v>198</v>
      </c>
      <c r="T45" s="114">
        <f t="shared" ca="1" si="111"/>
        <v>214</v>
      </c>
      <c r="U45" s="114">
        <f t="shared" ca="1" si="111"/>
        <v>230</v>
      </c>
      <c r="V45" s="114">
        <f t="shared" ca="1" si="111"/>
        <v>246</v>
      </c>
      <c r="W45" s="114">
        <f t="shared" ca="1" si="111"/>
        <v>262</v>
      </c>
      <c r="X45" s="114">
        <f t="shared" ca="1" si="111"/>
        <v>278</v>
      </c>
      <c r="Y45" s="114">
        <f t="shared" ca="1" si="111"/>
        <v>294</v>
      </c>
      <c r="Z45" s="114">
        <f t="shared" ca="1" si="111"/>
        <v>310</v>
      </c>
      <c r="AA45" s="114" t="str">
        <f t="shared" si="111"/>
        <v/>
      </c>
      <c r="AB45" s="114" t="str">
        <f t="shared" si="111"/>
        <v/>
      </c>
      <c r="AC45" s="114" t="str">
        <f t="shared" si="111"/>
        <v/>
      </c>
      <c r="AD45" s="114" t="str">
        <f t="shared" si="111"/>
        <v/>
      </c>
      <c r="AE45" s="115" t="str">
        <f t="shared" si="107"/>
        <v/>
      </c>
      <c r="AG45" s="88">
        <f t="shared" ca="1" si="10"/>
        <v>0.9831354800946368</v>
      </c>
      <c r="AI45" s="85">
        <f t="shared" ca="1" si="11"/>
        <v>1</v>
      </c>
      <c r="AJ45" s="91">
        <f t="shared" ref="AJ45:AW45" ca="1" si="112">IF(AJ$11&lt;=($AE$6*$D$6),ROUNDUP($AG45+(AI$11*$AL$6),0),"")</f>
        <v>3</v>
      </c>
      <c r="AK45" s="91">
        <f t="shared" ca="1" si="112"/>
        <v>5</v>
      </c>
      <c r="AL45" s="91">
        <f t="shared" ca="1" si="112"/>
        <v>7</v>
      </c>
      <c r="AM45" s="91">
        <f t="shared" ca="1" si="112"/>
        <v>9</v>
      </c>
      <c r="AN45" s="91">
        <f t="shared" ca="1" si="112"/>
        <v>11</v>
      </c>
      <c r="AO45" s="91">
        <f t="shared" ca="1" si="112"/>
        <v>13</v>
      </c>
      <c r="AP45" s="91">
        <f t="shared" ca="1" si="112"/>
        <v>15</v>
      </c>
      <c r="AQ45" s="91">
        <f t="shared" ca="1" si="112"/>
        <v>17</v>
      </c>
      <c r="AR45" s="91">
        <f t="shared" ca="1" si="112"/>
        <v>19</v>
      </c>
      <c r="AS45" s="91" t="str">
        <f t="shared" si="112"/>
        <v/>
      </c>
      <c r="AT45" s="91" t="str">
        <f t="shared" si="112"/>
        <v/>
      </c>
      <c r="AU45" s="91" t="str">
        <f t="shared" si="112"/>
        <v/>
      </c>
      <c r="AV45" s="91" t="str">
        <f t="shared" si="112"/>
        <v/>
      </c>
      <c r="AW45" s="94" t="str">
        <f t="shared" si="112"/>
        <v/>
      </c>
      <c r="AY45" s="88">
        <f t="shared" ca="1" si="109"/>
        <v>3.145467212393517</v>
      </c>
      <c r="BA45" s="85">
        <f t="shared" ca="1" si="20"/>
        <v>4</v>
      </c>
      <c r="BB45" s="91">
        <f t="shared" ref="BB45:BE45" ca="1" si="113">IF(BB$11&lt;=$AE$7,ROUNDUP($AY45+(BA$11*$AL$7),0),"")</f>
        <v>8</v>
      </c>
      <c r="BC45" s="91">
        <f t="shared" ca="1" si="113"/>
        <v>12</v>
      </c>
      <c r="BD45" s="91">
        <f t="shared" ca="1" si="113"/>
        <v>16</v>
      </c>
      <c r="BE45" s="94">
        <f t="shared" ca="1" si="113"/>
        <v>20</v>
      </c>
    </row>
    <row r="46" spans="1:57" s="75" customFormat="1" x14ac:dyDescent="0.4">
      <c r="A46" s="102" t="s">
        <v>36</v>
      </c>
      <c r="B46" s="103">
        <v>144</v>
      </c>
      <c r="C46" s="85">
        <f t="shared" si="6"/>
        <v>20</v>
      </c>
      <c r="D46" s="101">
        <f t="shared" si="14"/>
        <v>7.2</v>
      </c>
      <c r="E46" s="88">
        <f t="shared" ca="1" si="7"/>
        <v>2.3426424482847614</v>
      </c>
      <c r="F46" s="101"/>
      <c r="G46" s="113">
        <f t="shared" ca="1" si="8"/>
        <v>3</v>
      </c>
      <c r="H46" s="114">
        <f t="shared" ref="H46:AD46" ca="1" si="114">IF(H$11&lt;=$C46,ROUNDUP($E46+G$11*$D46,0),"")</f>
        <v>10</v>
      </c>
      <c r="I46" s="114">
        <f t="shared" ca="1" si="114"/>
        <v>17</v>
      </c>
      <c r="J46" s="114">
        <f t="shared" ca="1" si="114"/>
        <v>24</v>
      </c>
      <c r="K46" s="114">
        <f t="shared" ca="1" si="114"/>
        <v>32</v>
      </c>
      <c r="L46" s="114">
        <f t="shared" ca="1" si="114"/>
        <v>39</v>
      </c>
      <c r="M46" s="114">
        <f t="shared" ca="1" si="114"/>
        <v>46</v>
      </c>
      <c r="N46" s="114">
        <f t="shared" ca="1" si="114"/>
        <v>53</v>
      </c>
      <c r="O46" s="114">
        <f t="shared" ca="1" si="114"/>
        <v>60</v>
      </c>
      <c r="P46" s="114">
        <f t="shared" ca="1" si="114"/>
        <v>68</v>
      </c>
      <c r="Q46" s="114">
        <f t="shared" ca="1" si="114"/>
        <v>75</v>
      </c>
      <c r="R46" s="114">
        <f t="shared" ca="1" si="114"/>
        <v>82</v>
      </c>
      <c r="S46" s="114">
        <f t="shared" ca="1" si="114"/>
        <v>89</v>
      </c>
      <c r="T46" s="114">
        <f t="shared" ca="1" si="114"/>
        <v>96</v>
      </c>
      <c r="U46" s="114">
        <f t="shared" ca="1" si="114"/>
        <v>104</v>
      </c>
      <c r="V46" s="114">
        <f t="shared" ca="1" si="114"/>
        <v>111</v>
      </c>
      <c r="W46" s="114">
        <f t="shared" ca="1" si="114"/>
        <v>118</v>
      </c>
      <c r="X46" s="114">
        <f t="shared" ca="1" si="114"/>
        <v>125</v>
      </c>
      <c r="Y46" s="114">
        <f t="shared" ca="1" si="114"/>
        <v>132</v>
      </c>
      <c r="Z46" s="114">
        <f t="shared" ca="1" si="114"/>
        <v>140</v>
      </c>
      <c r="AA46" s="114" t="str">
        <f t="shared" si="114"/>
        <v/>
      </c>
      <c r="AB46" s="114" t="str">
        <f t="shared" si="114"/>
        <v/>
      </c>
      <c r="AC46" s="114" t="str">
        <f t="shared" si="114"/>
        <v/>
      </c>
      <c r="AD46" s="114" t="str">
        <f t="shared" si="114"/>
        <v/>
      </c>
      <c r="AE46" s="115" t="str">
        <f t="shared" si="107"/>
        <v/>
      </c>
      <c r="AG46" s="88">
        <f t="shared" ca="1" si="10"/>
        <v>1.8995889260631766</v>
      </c>
      <c r="AI46" s="85">
        <f t="shared" ca="1" si="11"/>
        <v>2</v>
      </c>
      <c r="AJ46" s="91">
        <f t="shared" ref="AJ46:AW46" ca="1" si="115">IF(AJ$11&lt;=($AE$6*$D$6),ROUNDUP($AG46+(AI$11*$AL$6),0),"")</f>
        <v>4</v>
      </c>
      <c r="AK46" s="91">
        <f t="shared" ca="1" si="115"/>
        <v>6</v>
      </c>
      <c r="AL46" s="91">
        <f t="shared" ca="1" si="115"/>
        <v>8</v>
      </c>
      <c r="AM46" s="91">
        <f t="shared" ca="1" si="115"/>
        <v>10</v>
      </c>
      <c r="AN46" s="91">
        <f t="shared" ca="1" si="115"/>
        <v>12</v>
      </c>
      <c r="AO46" s="91">
        <f t="shared" ca="1" si="115"/>
        <v>14</v>
      </c>
      <c r="AP46" s="91">
        <f t="shared" ca="1" si="115"/>
        <v>16</v>
      </c>
      <c r="AQ46" s="91">
        <f t="shared" ca="1" si="115"/>
        <v>18</v>
      </c>
      <c r="AR46" s="91">
        <f t="shared" ca="1" si="115"/>
        <v>20</v>
      </c>
      <c r="AS46" s="91" t="str">
        <f t="shared" si="115"/>
        <v/>
      </c>
      <c r="AT46" s="91" t="str">
        <f t="shared" si="115"/>
        <v/>
      </c>
      <c r="AU46" s="91" t="str">
        <f t="shared" si="115"/>
        <v/>
      </c>
      <c r="AV46" s="91" t="str">
        <f t="shared" si="115"/>
        <v/>
      </c>
      <c r="AW46" s="94" t="str">
        <f t="shared" si="115"/>
        <v/>
      </c>
      <c r="AY46" s="88">
        <f t="shared" ca="1" si="109"/>
        <v>2.209305115522239</v>
      </c>
      <c r="BA46" s="85">
        <f t="shared" ca="1" si="20"/>
        <v>3</v>
      </c>
      <c r="BB46" s="91">
        <f t="shared" ref="BB46:BE46" ca="1" si="116">IF(BB$11&lt;=$AE$7,ROUNDUP($AY46+(BA$11*$AL$7),0),"")</f>
        <v>7</v>
      </c>
      <c r="BC46" s="91">
        <f t="shared" ca="1" si="116"/>
        <v>11</v>
      </c>
      <c r="BD46" s="91">
        <f t="shared" ca="1" si="116"/>
        <v>15</v>
      </c>
      <c r="BE46" s="94">
        <f t="shared" ca="1" si="116"/>
        <v>19</v>
      </c>
    </row>
    <row r="47" spans="1:57" s="75" customFormat="1" x14ac:dyDescent="0.4">
      <c r="A47" s="102" t="s">
        <v>37</v>
      </c>
      <c r="B47" s="103">
        <v>218</v>
      </c>
      <c r="C47" s="85">
        <f t="shared" si="6"/>
        <v>20</v>
      </c>
      <c r="D47" s="101">
        <f t="shared" si="14"/>
        <v>10.9</v>
      </c>
      <c r="E47" s="88">
        <f t="shared" ca="1" si="7"/>
        <v>10.526762731017055</v>
      </c>
      <c r="F47" s="101"/>
      <c r="G47" s="113">
        <f t="shared" ca="1" si="8"/>
        <v>11</v>
      </c>
      <c r="H47" s="114">
        <f t="shared" ref="H47:AD47" ca="1" si="117">IF(H$11&lt;=$C47,ROUNDUP($E47+G$11*$D47,0),"")</f>
        <v>22</v>
      </c>
      <c r="I47" s="114">
        <f t="shared" ca="1" si="117"/>
        <v>33</v>
      </c>
      <c r="J47" s="114">
        <f t="shared" ca="1" si="117"/>
        <v>44</v>
      </c>
      <c r="K47" s="114">
        <f t="shared" ca="1" si="117"/>
        <v>55</v>
      </c>
      <c r="L47" s="114">
        <f t="shared" ca="1" si="117"/>
        <v>66</v>
      </c>
      <c r="M47" s="114">
        <f t="shared" ca="1" si="117"/>
        <v>76</v>
      </c>
      <c r="N47" s="114">
        <f t="shared" ca="1" si="117"/>
        <v>87</v>
      </c>
      <c r="O47" s="114">
        <f t="shared" ca="1" si="117"/>
        <v>98</v>
      </c>
      <c r="P47" s="114">
        <f t="shared" ca="1" si="117"/>
        <v>109</v>
      </c>
      <c r="Q47" s="114">
        <f t="shared" ca="1" si="117"/>
        <v>120</v>
      </c>
      <c r="R47" s="114">
        <f t="shared" ca="1" si="117"/>
        <v>131</v>
      </c>
      <c r="S47" s="114">
        <f t="shared" ca="1" si="117"/>
        <v>142</v>
      </c>
      <c r="T47" s="114">
        <f t="shared" ca="1" si="117"/>
        <v>153</v>
      </c>
      <c r="U47" s="114">
        <f t="shared" ca="1" si="117"/>
        <v>164</v>
      </c>
      <c r="V47" s="114">
        <f t="shared" ca="1" si="117"/>
        <v>175</v>
      </c>
      <c r="W47" s="114">
        <f t="shared" ca="1" si="117"/>
        <v>185</v>
      </c>
      <c r="X47" s="114">
        <f t="shared" ca="1" si="117"/>
        <v>196</v>
      </c>
      <c r="Y47" s="114">
        <f t="shared" ca="1" si="117"/>
        <v>207</v>
      </c>
      <c r="Z47" s="114">
        <f t="shared" ca="1" si="117"/>
        <v>218</v>
      </c>
      <c r="AA47" s="114" t="str">
        <f t="shared" si="117"/>
        <v/>
      </c>
      <c r="AB47" s="114" t="str">
        <f t="shared" si="117"/>
        <v/>
      </c>
      <c r="AC47" s="114" t="str">
        <f t="shared" si="117"/>
        <v/>
      </c>
      <c r="AD47" s="114" t="str">
        <f t="shared" si="117"/>
        <v/>
      </c>
      <c r="AE47" s="115" t="str">
        <f t="shared" si="107"/>
        <v/>
      </c>
      <c r="AG47" s="88">
        <f t="shared" ca="1" si="10"/>
        <v>1.4370105696821658</v>
      </c>
      <c r="AI47" s="85">
        <f t="shared" ca="1" si="11"/>
        <v>2</v>
      </c>
      <c r="AJ47" s="91">
        <f t="shared" ref="AJ47:AW47" ca="1" si="118">IF(AJ$11&lt;=($AE$6*$D$6),ROUNDUP($AG47+(AI$11*$AL$6),0),"")</f>
        <v>4</v>
      </c>
      <c r="AK47" s="91">
        <f t="shared" ca="1" si="118"/>
        <v>6</v>
      </c>
      <c r="AL47" s="91">
        <f t="shared" ca="1" si="118"/>
        <v>8</v>
      </c>
      <c r="AM47" s="91">
        <f t="shared" ca="1" si="118"/>
        <v>10</v>
      </c>
      <c r="AN47" s="91">
        <f t="shared" ca="1" si="118"/>
        <v>12</v>
      </c>
      <c r="AO47" s="91">
        <f t="shared" ca="1" si="118"/>
        <v>14</v>
      </c>
      <c r="AP47" s="91">
        <f t="shared" ca="1" si="118"/>
        <v>16</v>
      </c>
      <c r="AQ47" s="91">
        <f t="shared" ca="1" si="118"/>
        <v>18</v>
      </c>
      <c r="AR47" s="91">
        <f t="shared" ca="1" si="118"/>
        <v>20</v>
      </c>
      <c r="AS47" s="91" t="str">
        <f t="shared" si="118"/>
        <v/>
      </c>
      <c r="AT47" s="91" t="str">
        <f t="shared" si="118"/>
        <v/>
      </c>
      <c r="AU47" s="91" t="str">
        <f t="shared" si="118"/>
        <v/>
      </c>
      <c r="AV47" s="91" t="str">
        <f t="shared" si="118"/>
        <v/>
      </c>
      <c r="AW47" s="94" t="str">
        <f t="shared" si="118"/>
        <v/>
      </c>
      <c r="AY47" s="88">
        <f t="shared" ca="1" si="109"/>
        <v>3.2221214164632004</v>
      </c>
      <c r="BA47" s="85">
        <f t="shared" ca="1" si="20"/>
        <v>4</v>
      </c>
      <c r="BB47" s="91">
        <f t="shared" ref="BB47:BE47" ca="1" si="119">IF(BB$11&lt;=$AE$7,ROUNDUP($AY47+(BA$11*$AL$7),0),"")</f>
        <v>8</v>
      </c>
      <c r="BC47" s="91">
        <f t="shared" ca="1" si="119"/>
        <v>12</v>
      </c>
      <c r="BD47" s="91">
        <f t="shared" ca="1" si="119"/>
        <v>16</v>
      </c>
      <c r="BE47" s="94">
        <f t="shared" ca="1" si="119"/>
        <v>20</v>
      </c>
    </row>
    <row r="48" spans="1:57" s="75" customFormat="1" x14ac:dyDescent="0.4">
      <c r="A48" s="102" t="s">
        <v>38</v>
      </c>
      <c r="B48" s="103">
        <v>122</v>
      </c>
      <c r="C48" s="85">
        <f t="shared" si="6"/>
        <v>20</v>
      </c>
      <c r="D48" s="101">
        <f t="shared" si="14"/>
        <v>6.1</v>
      </c>
      <c r="E48" s="88">
        <f t="shared" ca="1" si="7"/>
        <v>3.6529653396727988</v>
      </c>
      <c r="F48" s="101"/>
      <c r="G48" s="113">
        <f t="shared" ca="1" si="8"/>
        <v>4</v>
      </c>
      <c r="H48" s="114">
        <f t="shared" ref="H48:AD48" ca="1" si="120">IF(H$11&lt;=$C48,ROUNDUP($E48+G$11*$D48,0),"")</f>
        <v>10</v>
      </c>
      <c r="I48" s="114">
        <f t="shared" ca="1" si="120"/>
        <v>16</v>
      </c>
      <c r="J48" s="114">
        <f t="shared" ca="1" si="120"/>
        <v>22</v>
      </c>
      <c r="K48" s="114">
        <f t="shared" ca="1" si="120"/>
        <v>29</v>
      </c>
      <c r="L48" s="114">
        <f t="shared" ca="1" si="120"/>
        <v>35</v>
      </c>
      <c r="M48" s="114">
        <f t="shared" ca="1" si="120"/>
        <v>41</v>
      </c>
      <c r="N48" s="114">
        <f t="shared" ca="1" si="120"/>
        <v>47</v>
      </c>
      <c r="O48" s="114">
        <f t="shared" ca="1" si="120"/>
        <v>53</v>
      </c>
      <c r="P48" s="114">
        <f t="shared" ca="1" si="120"/>
        <v>59</v>
      </c>
      <c r="Q48" s="114">
        <f t="shared" ca="1" si="120"/>
        <v>65</v>
      </c>
      <c r="R48" s="114">
        <f t="shared" ca="1" si="120"/>
        <v>71</v>
      </c>
      <c r="S48" s="114">
        <f t="shared" ca="1" si="120"/>
        <v>77</v>
      </c>
      <c r="T48" s="114">
        <f t="shared" ca="1" si="120"/>
        <v>83</v>
      </c>
      <c r="U48" s="114">
        <f t="shared" ca="1" si="120"/>
        <v>90</v>
      </c>
      <c r="V48" s="114">
        <f t="shared" ca="1" si="120"/>
        <v>96</v>
      </c>
      <c r="W48" s="114">
        <f t="shared" ca="1" si="120"/>
        <v>102</v>
      </c>
      <c r="X48" s="114">
        <f t="shared" ca="1" si="120"/>
        <v>108</v>
      </c>
      <c r="Y48" s="114">
        <f t="shared" ca="1" si="120"/>
        <v>114</v>
      </c>
      <c r="Z48" s="114">
        <f t="shared" ca="1" si="120"/>
        <v>120</v>
      </c>
      <c r="AA48" s="114" t="str">
        <f t="shared" si="120"/>
        <v/>
      </c>
      <c r="AB48" s="114" t="str">
        <f t="shared" si="120"/>
        <v/>
      </c>
      <c r="AC48" s="114" t="str">
        <f t="shared" si="120"/>
        <v/>
      </c>
      <c r="AD48" s="114" t="str">
        <f t="shared" si="120"/>
        <v/>
      </c>
      <c r="AE48" s="115" t="str">
        <f t="shared" si="107"/>
        <v/>
      </c>
      <c r="AG48" s="88">
        <f t="shared" ca="1" si="10"/>
        <v>1.8303523915217152</v>
      </c>
      <c r="AI48" s="85">
        <f t="shared" ca="1" si="11"/>
        <v>2</v>
      </c>
      <c r="AJ48" s="91">
        <f t="shared" ref="AJ48:AW48" ca="1" si="121">IF(AJ$11&lt;=($AE$6*$D$6),ROUNDUP($AG48+(AI$11*$AL$6),0),"")</f>
        <v>4</v>
      </c>
      <c r="AK48" s="91">
        <f t="shared" ca="1" si="121"/>
        <v>6</v>
      </c>
      <c r="AL48" s="91">
        <f t="shared" ca="1" si="121"/>
        <v>8</v>
      </c>
      <c r="AM48" s="91">
        <f t="shared" ca="1" si="121"/>
        <v>10</v>
      </c>
      <c r="AN48" s="91">
        <f t="shared" ca="1" si="121"/>
        <v>12</v>
      </c>
      <c r="AO48" s="91">
        <f t="shared" ca="1" si="121"/>
        <v>14</v>
      </c>
      <c r="AP48" s="91">
        <f t="shared" ca="1" si="121"/>
        <v>16</v>
      </c>
      <c r="AQ48" s="91">
        <f t="shared" ca="1" si="121"/>
        <v>18</v>
      </c>
      <c r="AR48" s="91">
        <f t="shared" ca="1" si="121"/>
        <v>20</v>
      </c>
      <c r="AS48" s="91" t="str">
        <f t="shared" si="121"/>
        <v/>
      </c>
      <c r="AT48" s="91" t="str">
        <f t="shared" si="121"/>
        <v/>
      </c>
      <c r="AU48" s="91" t="str">
        <f t="shared" si="121"/>
        <v/>
      </c>
      <c r="AV48" s="91" t="str">
        <f t="shared" si="121"/>
        <v/>
      </c>
      <c r="AW48" s="94" t="str">
        <f t="shared" si="121"/>
        <v/>
      </c>
      <c r="AY48" s="88">
        <f t="shared" ca="1" si="109"/>
        <v>0.4703144717182095</v>
      </c>
      <c r="BA48" s="85">
        <f t="shared" ca="1" si="20"/>
        <v>1</v>
      </c>
      <c r="BB48" s="91">
        <f t="shared" ref="BB48:BE48" ca="1" si="122">IF(BB$11&lt;=$AE$7,ROUNDUP($AY48+(BA$11*$AL$7),0),"")</f>
        <v>5</v>
      </c>
      <c r="BC48" s="91">
        <f t="shared" ca="1" si="122"/>
        <v>9</v>
      </c>
      <c r="BD48" s="91">
        <f t="shared" ca="1" si="122"/>
        <v>13</v>
      </c>
      <c r="BE48" s="94">
        <f t="shared" ca="1" si="122"/>
        <v>17</v>
      </c>
    </row>
    <row r="49" spans="1:57" s="75" customFormat="1" x14ac:dyDescent="0.4">
      <c r="A49" s="102" t="s">
        <v>39</v>
      </c>
      <c r="B49" s="103">
        <v>168</v>
      </c>
      <c r="C49" s="85">
        <f t="shared" si="6"/>
        <v>20</v>
      </c>
      <c r="D49" s="101">
        <f t="shared" si="14"/>
        <v>8.4</v>
      </c>
      <c r="E49" s="88">
        <f t="shared" ca="1" si="7"/>
        <v>2.1736007916296152</v>
      </c>
      <c r="F49" s="101"/>
      <c r="G49" s="113">
        <f t="shared" ca="1" si="8"/>
        <v>3</v>
      </c>
      <c r="H49" s="114">
        <f t="shared" ref="H49:AD49" ca="1" si="123">IF(H$11&lt;=$C49,ROUNDUP($E49+G$11*$D49,0),"")</f>
        <v>11</v>
      </c>
      <c r="I49" s="114">
        <f t="shared" ca="1" si="123"/>
        <v>19</v>
      </c>
      <c r="J49" s="114">
        <f t="shared" ca="1" si="123"/>
        <v>28</v>
      </c>
      <c r="K49" s="114">
        <f t="shared" ca="1" si="123"/>
        <v>36</v>
      </c>
      <c r="L49" s="114">
        <f t="shared" ca="1" si="123"/>
        <v>45</v>
      </c>
      <c r="M49" s="114">
        <f t="shared" ca="1" si="123"/>
        <v>53</v>
      </c>
      <c r="N49" s="114">
        <f t="shared" ca="1" si="123"/>
        <v>61</v>
      </c>
      <c r="O49" s="114">
        <f t="shared" ca="1" si="123"/>
        <v>70</v>
      </c>
      <c r="P49" s="114">
        <f t="shared" ca="1" si="123"/>
        <v>78</v>
      </c>
      <c r="Q49" s="114">
        <f t="shared" ca="1" si="123"/>
        <v>87</v>
      </c>
      <c r="R49" s="114">
        <f t="shared" ca="1" si="123"/>
        <v>95</v>
      </c>
      <c r="S49" s="114">
        <f t="shared" ca="1" si="123"/>
        <v>103</v>
      </c>
      <c r="T49" s="114">
        <f t="shared" ca="1" si="123"/>
        <v>112</v>
      </c>
      <c r="U49" s="114">
        <f t="shared" ca="1" si="123"/>
        <v>120</v>
      </c>
      <c r="V49" s="114">
        <f t="shared" ca="1" si="123"/>
        <v>129</v>
      </c>
      <c r="W49" s="114">
        <f t="shared" ca="1" si="123"/>
        <v>137</v>
      </c>
      <c r="X49" s="114">
        <f t="shared" ca="1" si="123"/>
        <v>145</v>
      </c>
      <c r="Y49" s="114">
        <f t="shared" ca="1" si="123"/>
        <v>154</v>
      </c>
      <c r="Z49" s="114">
        <f t="shared" ca="1" si="123"/>
        <v>162</v>
      </c>
      <c r="AA49" s="114" t="str">
        <f t="shared" si="123"/>
        <v/>
      </c>
      <c r="AB49" s="114" t="str">
        <f t="shared" si="123"/>
        <v/>
      </c>
      <c r="AC49" s="114" t="str">
        <f t="shared" si="123"/>
        <v/>
      </c>
      <c r="AD49" s="114" t="str">
        <f t="shared" si="123"/>
        <v/>
      </c>
      <c r="AE49" s="115" t="str">
        <f t="shared" si="107"/>
        <v/>
      </c>
      <c r="AG49" s="88">
        <f t="shared" ca="1" si="10"/>
        <v>0.71625667314115327</v>
      </c>
      <c r="AI49" s="85">
        <f t="shared" ca="1" si="11"/>
        <v>1</v>
      </c>
      <c r="AJ49" s="91">
        <f t="shared" ref="AJ49:AW49" ca="1" si="124">IF(AJ$11&lt;=($AE$6*$D$6),ROUNDUP($AG49+(AI$11*$AL$6),0),"")</f>
        <v>3</v>
      </c>
      <c r="AK49" s="91">
        <f t="shared" ca="1" si="124"/>
        <v>5</v>
      </c>
      <c r="AL49" s="91">
        <f t="shared" ca="1" si="124"/>
        <v>7</v>
      </c>
      <c r="AM49" s="91">
        <f t="shared" ca="1" si="124"/>
        <v>9</v>
      </c>
      <c r="AN49" s="91">
        <f t="shared" ca="1" si="124"/>
        <v>11</v>
      </c>
      <c r="AO49" s="91">
        <f t="shared" ca="1" si="124"/>
        <v>13</v>
      </c>
      <c r="AP49" s="91">
        <f t="shared" ca="1" si="124"/>
        <v>15</v>
      </c>
      <c r="AQ49" s="91">
        <f t="shared" ca="1" si="124"/>
        <v>17</v>
      </c>
      <c r="AR49" s="91">
        <f t="shared" ca="1" si="124"/>
        <v>19</v>
      </c>
      <c r="AS49" s="91" t="str">
        <f t="shared" si="124"/>
        <v/>
      </c>
      <c r="AT49" s="91" t="str">
        <f t="shared" si="124"/>
        <v/>
      </c>
      <c r="AU49" s="91" t="str">
        <f t="shared" si="124"/>
        <v/>
      </c>
      <c r="AV49" s="91" t="str">
        <f t="shared" si="124"/>
        <v/>
      </c>
      <c r="AW49" s="94" t="str">
        <f t="shared" si="124"/>
        <v/>
      </c>
      <c r="AY49" s="88">
        <f t="shared" ca="1" si="109"/>
        <v>1.8882644338849892</v>
      </c>
      <c r="BA49" s="85">
        <f t="shared" ca="1" si="20"/>
        <v>2</v>
      </c>
      <c r="BB49" s="91">
        <f t="shared" ref="BB49:BE49" ca="1" si="125">IF(BB$11&lt;=$AE$7,ROUNDUP($AY49+(BA$11*$AL$7),0),"")</f>
        <v>6</v>
      </c>
      <c r="BC49" s="91">
        <f t="shared" ca="1" si="125"/>
        <v>10</v>
      </c>
      <c r="BD49" s="91">
        <f t="shared" ca="1" si="125"/>
        <v>14</v>
      </c>
      <c r="BE49" s="94">
        <f t="shared" ca="1" si="125"/>
        <v>18</v>
      </c>
    </row>
    <row r="50" spans="1:57" s="75" customFormat="1" x14ac:dyDescent="0.4">
      <c r="A50" s="102" t="s">
        <v>40</v>
      </c>
      <c r="B50" s="103">
        <v>128</v>
      </c>
      <c r="C50" s="85">
        <f t="shared" si="6"/>
        <v>20</v>
      </c>
      <c r="D50" s="101">
        <f t="shared" si="14"/>
        <v>6.4</v>
      </c>
      <c r="E50" s="88">
        <f t="shared" ca="1" si="7"/>
        <v>2.3647146449555985</v>
      </c>
      <c r="F50" s="101"/>
      <c r="G50" s="113">
        <f t="shared" ca="1" si="8"/>
        <v>3</v>
      </c>
      <c r="H50" s="114">
        <f t="shared" ref="H50:AD50" ca="1" si="126">IF(H$11&lt;=$C50,ROUNDUP($E50+G$11*$D50,0),"")</f>
        <v>9</v>
      </c>
      <c r="I50" s="114">
        <f t="shared" ca="1" si="126"/>
        <v>16</v>
      </c>
      <c r="J50" s="114">
        <f t="shared" ca="1" si="126"/>
        <v>22</v>
      </c>
      <c r="K50" s="114">
        <f t="shared" ca="1" si="126"/>
        <v>28</v>
      </c>
      <c r="L50" s="114">
        <f t="shared" ca="1" si="126"/>
        <v>35</v>
      </c>
      <c r="M50" s="114">
        <f t="shared" ca="1" si="126"/>
        <v>41</v>
      </c>
      <c r="N50" s="114">
        <f t="shared" ca="1" si="126"/>
        <v>48</v>
      </c>
      <c r="O50" s="114">
        <f t="shared" ca="1" si="126"/>
        <v>54</v>
      </c>
      <c r="P50" s="114">
        <f t="shared" ca="1" si="126"/>
        <v>60</v>
      </c>
      <c r="Q50" s="114">
        <f t="shared" ca="1" si="126"/>
        <v>67</v>
      </c>
      <c r="R50" s="114">
        <f t="shared" ca="1" si="126"/>
        <v>73</v>
      </c>
      <c r="S50" s="114">
        <f t="shared" ca="1" si="126"/>
        <v>80</v>
      </c>
      <c r="T50" s="114">
        <f t="shared" ca="1" si="126"/>
        <v>86</v>
      </c>
      <c r="U50" s="114">
        <f t="shared" ca="1" si="126"/>
        <v>92</v>
      </c>
      <c r="V50" s="114">
        <f t="shared" ca="1" si="126"/>
        <v>99</v>
      </c>
      <c r="W50" s="114">
        <f t="shared" ca="1" si="126"/>
        <v>105</v>
      </c>
      <c r="X50" s="114">
        <f t="shared" ca="1" si="126"/>
        <v>112</v>
      </c>
      <c r="Y50" s="114">
        <f t="shared" ca="1" si="126"/>
        <v>118</v>
      </c>
      <c r="Z50" s="114">
        <f t="shared" ca="1" si="126"/>
        <v>124</v>
      </c>
      <c r="AA50" s="114" t="str">
        <f t="shared" si="126"/>
        <v/>
      </c>
      <c r="AB50" s="114" t="str">
        <f t="shared" si="126"/>
        <v/>
      </c>
      <c r="AC50" s="114" t="str">
        <f t="shared" si="126"/>
        <v/>
      </c>
      <c r="AD50" s="114" t="str">
        <f t="shared" si="126"/>
        <v/>
      </c>
      <c r="AE50" s="115" t="str">
        <f t="shared" si="107"/>
        <v/>
      </c>
      <c r="AG50" s="88">
        <f t="shared" ca="1" si="10"/>
        <v>1.019974037981644</v>
      </c>
      <c r="AI50" s="85">
        <f t="shared" ca="1" si="11"/>
        <v>2</v>
      </c>
      <c r="AJ50" s="91">
        <f t="shared" ref="AJ50:AW50" ca="1" si="127">IF(AJ$11&lt;=($AE$6*$D$6),ROUNDUP($AG50+(AI$11*$AL$6),0),"")</f>
        <v>4</v>
      </c>
      <c r="AK50" s="91">
        <f t="shared" ca="1" si="127"/>
        <v>6</v>
      </c>
      <c r="AL50" s="91">
        <f t="shared" ca="1" si="127"/>
        <v>8</v>
      </c>
      <c r="AM50" s="91">
        <f t="shared" ca="1" si="127"/>
        <v>10</v>
      </c>
      <c r="AN50" s="91">
        <f t="shared" ca="1" si="127"/>
        <v>12</v>
      </c>
      <c r="AO50" s="91">
        <f t="shared" ca="1" si="127"/>
        <v>14</v>
      </c>
      <c r="AP50" s="91">
        <f t="shared" ca="1" si="127"/>
        <v>16</v>
      </c>
      <c r="AQ50" s="91">
        <f t="shared" ca="1" si="127"/>
        <v>18</v>
      </c>
      <c r="AR50" s="91">
        <f t="shared" ca="1" si="127"/>
        <v>20</v>
      </c>
      <c r="AS50" s="91" t="str">
        <f t="shared" si="127"/>
        <v/>
      </c>
      <c r="AT50" s="91" t="str">
        <f t="shared" si="127"/>
        <v/>
      </c>
      <c r="AU50" s="91" t="str">
        <f t="shared" si="127"/>
        <v/>
      </c>
      <c r="AV50" s="91" t="str">
        <f t="shared" si="127"/>
        <v/>
      </c>
      <c r="AW50" s="94" t="str">
        <f t="shared" si="127"/>
        <v/>
      </c>
      <c r="AY50" s="88">
        <f t="shared" ca="1" si="109"/>
        <v>1.9709900882817148</v>
      </c>
      <c r="BA50" s="85">
        <f t="shared" ca="1" si="20"/>
        <v>2</v>
      </c>
      <c r="BB50" s="91">
        <f t="shared" ref="BB50:BE50" ca="1" si="128">IF(BB$11&lt;=$AE$7,ROUNDUP($AY50+(BA$11*$AL$7),0),"")</f>
        <v>6</v>
      </c>
      <c r="BC50" s="91">
        <f t="shared" ca="1" si="128"/>
        <v>10</v>
      </c>
      <c r="BD50" s="91">
        <f t="shared" ca="1" si="128"/>
        <v>14</v>
      </c>
      <c r="BE50" s="94">
        <f t="shared" ca="1" si="128"/>
        <v>18</v>
      </c>
    </row>
    <row r="51" spans="1:57" s="75" customFormat="1" x14ac:dyDescent="0.4">
      <c r="A51" s="102" t="s">
        <v>41</v>
      </c>
      <c r="B51" s="103">
        <v>229</v>
      </c>
      <c r="C51" s="85">
        <f t="shared" si="6"/>
        <v>20</v>
      </c>
      <c r="D51" s="101">
        <f t="shared" si="14"/>
        <v>11.45</v>
      </c>
      <c r="E51" s="88">
        <f t="shared" ca="1" si="7"/>
        <v>10.277740867248028</v>
      </c>
      <c r="F51" s="101"/>
      <c r="G51" s="113">
        <f t="shared" ca="1" si="8"/>
        <v>11</v>
      </c>
      <c r="H51" s="114">
        <f t="shared" ref="H51:AD51" ca="1" si="129">IF(H$11&lt;=$C51,ROUNDUP($E51+G$11*$D51,0),"")</f>
        <v>22</v>
      </c>
      <c r="I51" s="114">
        <f t="shared" ca="1" si="129"/>
        <v>34</v>
      </c>
      <c r="J51" s="114">
        <f t="shared" ca="1" si="129"/>
        <v>45</v>
      </c>
      <c r="K51" s="114">
        <f t="shared" ca="1" si="129"/>
        <v>57</v>
      </c>
      <c r="L51" s="114">
        <f t="shared" ca="1" si="129"/>
        <v>68</v>
      </c>
      <c r="M51" s="114">
        <f t="shared" ca="1" si="129"/>
        <v>79</v>
      </c>
      <c r="N51" s="114">
        <f t="shared" ca="1" si="129"/>
        <v>91</v>
      </c>
      <c r="O51" s="114">
        <f t="shared" ca="1" si="129"/>
        <v>102</v>
      </c>
      <c r="P51" s="114">
        <f t="shared" ca="1" si="129"/>
        <v>114</v>
      </c>
      <c r="Q51" s="114">
        <f t="shared" ca="1" si="129"/>
        <v>125</v>
      </c>
      <c r="R51" s="114">
        <f t="shared" ca="1" si="129"/>
        <v>137</v>
      </c>
      <c r="S51" s="114">
        <f t="shared" ca="1" si="129"/>
        <v>148</v>
      </c>
      <c r="T51" s="114">
        <f t="shared" ca="1" si="129"/>
        <v>160</v>
      </c>
      <c r="U51" s="114">
        <f t="shared" ca="1" si="129"/>
        <v>171</v>
      </c>
      <c r="V51" s="114">
        <f t="shared" ca="1" si="129"/>
        <v>183</v>
      </c>
      <c r="W51" s="114">
        <f t="shared" ca="1" si="129"/>
        <v>194</v>
      </c>
      <c r="X51" s="114">
        <f t="shared" ca="1" si="129"/>
        <v>205</v>
      </c>
      <c r="Y51" s="114">
        <f t="shared" ca="1" si="129"/>
        <v>217</v>
      </c>
      <c r="Z51" s="114">
        <f t="shared" ca="1" si="129"/>
        <v>228</v>
      </c>
      <c r="AA51" s="114" t="str">
        <f t="shared" si="129"/>
        <v/>
      </c>
      <c r="AB51" s="114" t="str">
        <f t="shared" si="129"/>
        <v/>
      </c>
      <c r="AC51" s="114" t="str">
        <f t="shared" si="129"/>
        <v/>
      </c>
      <c r="AD51" s="114" t="str">
        <f t="shared" si="129"/>
        <v/>
      </c>
      <c r="AE51" s="115" t="str">
        <f t="shared" si="107"/>
        <v/>
      </c>
      <c r="AG51" s="88">
        <f t="shared" ca="1" si="10"/>
        <v>1.7103675975958066</v>
      </c>
      <c r="AI51" s="85">
        <f t="shared" ca="1" si="11"/>
        <v>2</v>
      </c>
      <c r="AJ51" s="91">
        <f t="shared" ref="AJ51:AW51" ca="1" si="130">IF(AJ$11&lt;=($AE$6*$D$6),ROUNDUP($AG51+(AI$11*$AL$6),0),"")</f>
        <v>4</v>
      </c>
      <c r="AK51" s="91">
        <f t="shared" ca="1" si="130"/>
        <v>6</v>
      </c>
      <c r="AL51" s="91">
        <f t="shared" ca="1" si="130"/>
        <v>8</v>
      </c>
      <c r="AM51" s="91">
        <f t="shared" ca="1" si="130"/>
        <v>10</v>
      </c>
      <c r="AN51" s="91">
        <f t="shared" ca="1" si="130"/>
        <v>12</v>
      </c>
      <c r="AO51" s="91">
        <f t="shared" ca="1" si="130"/>
        <v>14</v>
      </c>
      <c r="AP51" s="91">
        <f t="shared" ca="1" si="130"/>
        <v>16</v>
      </c>
      <c r="AQ51" s="91">
        <f t="shared" ca="1" si="130"/>
        <v>18</v>
      </c>
      <c r="AR51" s="91">
        <f t="shared" ca="1" si="130"/>
        <v>20</v>
      </c>
      <c r="AS51" s="91" t="str">
        <f t="shared" si="130"/>
        <v/>
      </c>
      <c r="AT51" s="91" t="str">
        <f t="shared" si="130"/>
        <v/>
      </c>
      <c r="AU51" s="91" t="str">
        <f t="shared" si="130"/>
        <v/>
      </c>
      <c r="AV51" s="91" t="str">
        <f t="shared" si="130"/>
        <v/>
      </c>
      <c r="AW51" s="94" t="str">
        <f t="shared" si="130"/>
        <v/>
      </c>
      <c r="AY51" s="88">
        <f t="shared" ca="1" si="109"/>
        <v>2.1500623950214148</v>
      </c>
      <c r="BA51" s="85">
        <f t="shared" ca="1" si="20"/>
        <v>3</v>
      </c>
      <c r="BB51" s="91">
        <f t="shared" ref="BB51:BE51" ca="1" si="131">IF(BB$11&lt;=$AE$7,ROUNDUP($AY51+(BA$11*$AL$7),0),"")</f>
        <v>7</v>
      </c>
      <c r="BC51" s="91">
        <f t="shared" ca="1" si="131"/>
        <v>11</v>
      </c>
      <c r="BD51" s="91">
        <f t="shared" ca="1" si="131"/>
        <v>15</v>
      </c>
      <c r="BE51" s="94">
        <f t="shared" ca="1" si="131"/>
        <v>19</v>
      </c>
    </row>
    <row r="52" spans="1:57" s="75" customFormat="1" x14ac:dyDescent="0.4">
      <c r="A52" s="102" t="s">
        <v>42</v>
      </c>
      <c r="B52" s="103">
        <v>198</v>
      </c>
      <c r="C52" s="85">
        <f t="shared" si="6"/>
        <v>20</v>
      </c>
      <c r="D52" s="101">
        <f t="shared" si="14"/>
        <v>9.9</v>
      </c>
      <c r="E52" s="88">
        <f t="shared" ca="1" si="7"/>
        <v>9.3902253669127038</v>
      </c>
      <c r="F52" s="101"/>
      <c r="G52" s="113">
        <f t="shared" ca="1" si="8"/>
        <v>10</v>
      </c>
      <c r="H52" s="114">
        <f t="shared" ref="H52:AD52" ca="1" si="132">IF(H$11&lt;=$C52,ROUNDUP($E52+G$11*$D52,0),"")</f>
        <v>20</v>
      </c>
      <c r="I52" s="114">
        <f t="shared" ca="1" si="132"/>
        <v>30</v>
      </c>
      <c r="J52" s="114">
        <f t="shared" ca="1" si="132"/>
        <v>40</v>
      </c>
      <c r="K52" s="114">
        <f t="shared" ca="1" si="132"/>
        <v>49</v>
      </c>
      <c r="L52" s="114">
        <f t="shared" ca="1" si="132"/>
        <v>59</v>
      </c>
      <c r="M52" s="114">
        <f t="shared" ca="1" si="132"/>
        <v>69</v>
      </c>
      <c r="N52" s="114">
        <f t="shared" ca="1" si="132"/>
        <v>79</v>
      </c>
      <c r="O52" s="114">
        <f t="shared" ca="1" si="132"/>
        <v>89</v>
      </c>
      <c r="P52" s="114">
        <f t="shared" ca="1" si="132"/>
        <v>99</v>
      </c>
      <c r="Q52" s="114">
        <f t="shared" ca="1" si="132"/>
        <v>109</v>
      </c>
      <c r="R52" s="114">
        <f t="shared" ca="1" si="132"/>
        <v>119</v>
      </c>
      <c r="S52" s="114">
        <f t="shared" ca="1" si="132"/>
        <v>129</v>
      </c>
      <c r="T52" s="114">
        <f t="shared" ca="1" si="132"/>
        <v>139</v>
      </c>
      <c r="U52" s="114">
        <f t="shared" ca="1" si="132"/>
        <v>148</v>
      </c>
      <c r="V52" s="114">
        <f t="shared" ca="1" si="132"/>
        <v>158</v>
      </c>
      <c r="W52" s="114">
        <f t="shared" ca="1" si="132"/>
        <v>168</v>
      </c>
      <c r="X52" s="114">
        <f t="shared" ca="1" si="132"/>
        <v>178</v>
      </c>
      <c r="Y52" s="114">
        <f t="shared" ca="1" si="132"/>
        <v>188</v>
      </c>
      <c r="Z52" s="114">
        <f t="shared" ca="1" si="132"/>
        <v>198</v>
      </c>
      <c r="AA52" s="114" t="str">
        <f t="shared" si="132"/>
        <v/>
      </c>
      <c r="AB52" s="114" t="str">
        <f t="shared" si="132"/>
        <v/>
      </c>
      <c r="AC52" s="114" t="str">
        <f t="shared" si="132"/>
        <v/>
      </c>
      <c r="AD52" s="114" t="str">
        <f t="shared" si="132"/>
        <v/>
      </c>
      <c r="AE52" s="115" t="str">
        <f t="shared" si="107"/>
        <v/>
      </c>
      <c r="AG52" s="88">
        <f t="shared" ca="1" si="10"/>
        <v>0.92848632119648755</v>
      </c>
      <c r="AI52" s="85">
        <f t="shared" ca="1" si="11"/>
        <v>1</v>
      </c>
      <c r="AJ52" s="91">
        <f t="shared" ref="AJ52:AW52" ca="1" si="133">IF(AJ$11&lt;=($AE$6*$D$6),ROUNDUP($AG52+(AI$11*$AL$6),0),"")</f>
        <v>3</v>
      </c>
      <c r="AK52" s="91">
        <f t="shared" ca="1" si="133"/>
        <v>5</v>
      </c>
      <c r="AL52" s="91">
        <f t="shared" ca="1" si="133"/>
        <v>7</v>
      </c>
      <c r="AM52" s="91">
        <f t="shared" ca="1" si="133"/>
        <v>9</v>
      </c>
      <c r="AN52" s="91">
        <f t="shared" ca="1" si="133"/>
        <v>11</v>
      </c>
      <c r="AO52" s="91">
        <f t="shared" ca="1" si="133"/>
        <v>13</v>
      </c>
      <c r="AP52" s="91">
        <f t="shared" ca="1" si="133"/>
        <v>15</v>
      </c>
      <c r="AQ52" s="91">
        <f t="shared" ca="1" si="133"/>
        <v>17</v>
      </c>
      <c r="AR52" s="91">
        <f t="shared" ca="1" si="133"/>
        <v>19</v>
      </c>
      <c r="AS52" s="91" t="str">
        <f t="shared" si="133"/>
        <v/>
      </c>
      <c r="AT52" s="91" t="str">
        <f t="shared" si="133"/>
        <v/>
      </c>
      <c r="AU52" s="91" t="str">
        <f t="shared" si="133"/>
        <v/>
      </c>
      <c r="AV52" s="91" t="str">
        <f t="shared" si="133"/>
        <v/>
      </c>
      <c r="AW52" s="94" t="str">
        <f t="shared" si="133"/>
        <v/>
      </c>
      <c r="AY52" s="88">
        <f t="shared" ca="1" si="109"/>
        <v>0.4981837914947036</v>
      </c>
      <c r="BA52" s="85">
        <f t="shared" ca="1" si="20"/>
        <v>1</v>
      </c>
      <c r="BB52" s="91">
        <f t="shared" ref="BB52:BE52" ca="1" si="134">IF(BB$11&lt;=$AE$7,ROUNDUP($AY52+(BA$11*$AL$7),0),"")</f>
        <v>5</v>
      </c>
      <c r="BC52" s="91">
        <f t="shared" ca="1" si="134"/>
        <v>9</v>
      </c>
      <c r="BD52" s="91">
        <f t="shared" ca="1" si="134"/>
        <v>13</v>
      </c>
      <c r="BE52" s="94">
        <f t="shared" ca="1" si="134"/>
        <v>17</v>
      </c>
    </row>
    <row r="53" spans="1:57" s="75" customFormat="1" x14ac:dyDescent="0.4">
      <c r="A53" s="102" t="s">
        <v>43</v>
      </c>
      <c r="B53" s="103">
        <v>152</v>
      </c>
      <c r="C53" s="85">
        <f t="shared" si="6"/>
        <v>20</v>
      </c>
      <c r="D53" s="101">
        <f t="shared" si="14"/>
        <v>7.6</v>
      </c>
      <c r="E53" s="88">
        <f t="shared" ca="1" si="7"/>
        <v>6.0246072557957007</v>
      </c>
      <c r="F53" s="101"/>
      <c r="G53" s="113">
        <f t="shared" ca="1" si="8"/>
        <v>7</v>
      </c>
      <c r="H53" s="114">
        <f t="shared" ref="H53:AD53" ca="1" si="135">IF(H$11&lt;=$C53,ROUNDUP($E53+G$11*$D53,0),"")</f>
        <v>14</v>
      </c>
      <c r="I53" s="114">
        <f t="shared" ca="1" si="135"/>
        <v>22</v>
      </c>
      <c r="J53" s="114">
        <f t="shared" ca="1" si="135"/>
        <v>29</v>
      </c>
      <c r="K53" s="114">
        <f t="shared" ca="1" si="135"/>
        <v>37</v>
      </c>
      <c r="L53" s="114">
        <f t="shared" ca="1" si="135"/>
        <v>45</v>
      </c>
      <c r="M53" s="114">
        <f t="shared" ca="1" si="135"/>
        <v>52</v>
      </c>
      <c r="N53" s="114">
        <f t="shared" ca="1" si="135"/>
        <v>60</v>
      </c>
      <c r="O53" s="114">
        <f t="shared" ca="1" si="135"/>
        <v>67</v>
      </c>
      <c r="P53" s="114">
        <f t="shared" ca="1" si="135"/>
        <v>75</v>
      </c>
      <c r="Q53" s="114">
        <f t="shared" ca="1" si="135"/>
        <v>83</v>
      </c>
      <c r="R53" s="114">
        <f t="shared" ca="1" si="135"/>
        <v>90</v>
      </c>
      <c r="S53" s="114">
        <f t="shared" ca="1" si="135"/>
        <v>98</v>
      </c>
      <c r="T53" s="114">
        <f t="shared" ca="1" si="135"/>
        <v>105</v>
      </c>
      <c r="U53" s="114">
        <f t="shared" ca="1" si="135"/>
        <v>113</v>
      </c>
      <c r="V53" s="114">
        <f t="shared" ca="1" si="135"/>
        <v>121</v>
      </c>
      <c r="W53" s="114">
        <f t="shared" ca="1" si="135"/>
        <v>128</v>
      </c>
      <c r="X53" s="114">
        <f t="shared" ca="1" si="135"/>
        <v>136</v>
      </c>
      <c r="Y53" s="114">
        <f t="shared" ca="1" si="135"/>
        <v>143</v>
      </c>
      <c r="Z53" s="114">
        <f t="shared" ca="1" si="135"/>
        <v>151</v>
      </c>
      <c r="AA53" s="114" t="str">
        <f t="shared" si="135"/>
        <v/>
      </c>
      <c r="AB53" s="114" t="str">
        <f t="shared" si="135"/>
        <v/>
      </c>
      <c r="AC53" s="114" t="str">
        <f t="shared" si="135"/>
        <v/>
      </c>
      <c r="AD53" s="114" t="str">
        <f t="shared" si="135"/>
        <v/>
      </c>
      <c r="AE53" s="115" t="str">
        <f t="shared" si="107"/>
        <v/>
      </c>
      <c r="AG53" s="88">
        <f t="shared" ca="1" si="10"/>
        <v>1.5028622170561241</v>
      </c>
      <c r="AI53" s="85">
        <f t="shared" ca="1" si="11"/>
        <v>2</v>
      </c>
      <c r="AJ53" s="91">
        <f t="shared" ref="AJ53:AW53" ca="1" si="136">IF(AJ$11&lt;=($AE$6*$D$6),ROUNDUP($AG53+(AI$11*$AL$6),0),"")</f>
        <v>4</v>
      </c>
      <c r="AK53" s="91">
        <f t="shared" ca="1" si="136"/>
        <v>6</v>
      </c>
      <c r="AL53" s="91">
        <f t="shared" ca="1" si="136"/>
        <v>8</v>
      </c>
      <c r="AM53" s="91">
        <f t="shared" ca="1" si="136"/>
        <v>10</v>
      </c>
      <c r="AN53" s="91">
        <f t="shared" ca="1" si="136"/>
        <v>12</v>
      </c>
      <c r="AO53" s="91">
        <f t="shared" ca="1" si="136"/>
        <v>14</v>
      </c>
      <c r="AP53" s="91">
        <f t="shared" ca="1" si="136"/>
        <v>16</v>
      </c>
      <c r="AQ53" s="91">
        <f t="shared" ca="1" si="136"/>
        <v>18</v>
      </c>
      <c r="AR53" s="91">
        <f t="shared" ca="1" si="136"/>
        <v>20</v>
      </c>
      <c r="AS53" s="91" t="str">
        <f t="shared" si="136"/>
        <v/>
      </c>
      <c r="AT53" s="91" t="str">
        <f t="shared" si="136"/>
        <v/>
      </c>
      <c r="AU53" s="91" t="str">
        <f t="shared" si="136"/>
        <v/>
      </c>
      <c r="AV53" s="91" t="str">
        <f t="shared" si="136"/>
        <v/>
      </c>
      <c r="AW53" s="94" t="str">
        <f t="shared" si="136"/>
        <v/>
      </c>
      <c r="AY53" s="88">
        <f t="shared" ca="1" si="109"/>
        <v>3.8902087369123342</v>
      </c>
      <c r="BA53" s="85">
        <f t="shared" ca="1" si="20"/>
        <v>4</v>
      </c>
      <c r="BB53" s="91">
        <f t="shared" ref="BB53:BE53" ca="1" si="137">IF(BB$11&lt;=$AE$7,ROUNDUP($AY53+(BA$11*$AL$7),0),"")</f>
        <v>8</v>
      </c>
      <c r="BC53" s="91">
        <f t="shared" ca="1" si="137"/>
        <v>12</v>
      </c>
      <c r="BD53" s="91">
        <f t="shared" ca="1" si="137"/>
        <v>16</v>
      </c>
      <c r="BE53" s="94">
        <f t="shared" ca="1" si="137"/>
        <v>20</v>
      </c>
    </row>
    <row r="54" spans="1:57" s="75" customFormat="1" x14ac:dyDescent="0.4">
      <c r="A54" s="102" t="s">
        <v>44</v>
      </c>
      <c r="B54" s="103">
        <v>145</v>
      </c>
      <c r="C54" s="85">
        <f t="shared" si="6"/>
        <v>20</v>
      </c>
      <c r="D54" s="101">
        <f t="shared" si="14"/>
        <v>7.25</v>
      </c>
      <c r="E54" s="88">
        <f t="shared" ca="1" si="7"/>
        <v>1.967539498800887</v>
      </c>
      <c r="F54" s="101"/>
      <c r="G54" s="113">
        <f t="shared" ca="1" si="8"/>
        <v>2</v>
      </c>
      <c r="H54" s="114">
        <f t="shared" ref="H54:AD54" ca="1" si="138">IF(H$11&lt;=$C54,ROUNDUP($E54+G$11*$D54,0),"")</f>
        <v>10</v>
      </c>
      <c r="I54" s="114">
        <f t="shared" ca="1" si="138"/>
        <v>17</v>
      </c>
      <c r="J54" s="114">
        <f t="shared" ca="1" si="138"/>
        <v>24</v>
      </c>
      <c r="K54" s="114">
        <f t="shared" ca="1" si="138"/>
        <v>31</v>
      </c>
      <c r="L54" s="114">
        <f t="shared" ca="1" si="138"/>
        <v>39</v>
      </c>
      <c r="M54" s="114">
        <f t="shared" ca="1" si="138"/>
        <v>46</v>
      </c>
      <c r="N54" s="114">
        <f t="shared" ca="1" si="138"/>
        <v>53</v>
      </c>
      <c r="O54" s="114">
        <f t="shared" ca="1" si="138"/>
        <v>60</v>
      </c>
      <c r="P54" s="114">
        <f t="shared" ca="1" si="138"/>
        <v>68</v>
      </c>
      <c r="Q54" s="114">
        <f t="shared" ca="1" si="138"/>
        <v>75</v>
      </c>
      <c r="R54" s="114">
        <f t="shared" ca="1" si="138"/>
        <v>82</v>
      </c>
      <c r="S54" s="114">
        <f t="shared" ca="1" si="138"/>
        <v>89</v>
      </c>
      <c r="T54" s="114">
        <f t="shared" ca="1" si="138"/>
        <v>97</v>
      </c>
      <c r="U54" s="114">
        <f t="shared" ca="1" si="138"/>
        <v>104</v>
      </c>
      <c r="V54" s="114">
        <f t="shared" ca="1" si="138"/>
        <v>111</v>
      </c>
      <c r="W54" s="114">
        <f t="shared" ca="1" si="138"/>
        <v>118</v>
      </c>
      <c r="X54" s="114">
        <f t="shared" ca="1" si="138"/>
        <v>126</v>
      </c>
      <c r="Y54" s="114">
        <f t="shared" ca="1" si="138"/>
        <v>133</v>
      </c>
      <c r="Z54" s="114">
        <f t="shared" ca="1" si="138"/>
        <v>140</v>
      </c>
      <c r="AA54" s="114" t="str">
        <f t="shared" si="138"/>
        <v/>
      </c>
      <c r="AB54" s="114" t="str">
        <f t="shared" si="138"/>
        <v/>
      </c>
      <c r="AC54" s="114" t="str">
        <f t="shared" si="138"/>
        <v/>
      </c>
      <c r="AD54" s="114" t="str">
        <f t="shared" si="138"/>
        <v/>
      </c>
      <c r="AE54" s="115" t="str">
        <f t="shared" si="107"/>
        <v/>
      </c>
      <c r="AG54" s="88">
        <f t="shared" ca="1" si="10"/>
        <v>1.795666016983414</v>
      </c>
      <c r="AI54" s="85">
        <f t="shared" ca="1" si="11"/>
        <v>2</v>
      </c>
      <c r="AJ54" s="91">
        <f t="shared" ref="AJ54:AW54" ca="1" si="139">IF(AJ$11&lt;=($AE$6*$D$6),ROUNDUP($AG54+(AI$11*$AL$6),0),"")</f>
        <v>4</v>
      </c>
      <c r="AK54" s="91">
        <f t="shared" ca="1" si="139"/>
        <v>6</v>
      </c>
      <c r="AL54" s="91">
        <f t="shared" ca="1" si="139"/>
        <v>8</v>
      </c>
      <c r="AM54" s="91">
        <f t="shared" ca="1" si="139"/>
        <v>10</v>
      </c>
      <c r="AN54" s="91">
        <f t="shared" ca="1" si="139"/>
        <v>12</v>
      </c>
      <c r="AO54" s="91">
        <f t="shared" ca="1" si="139"/>
        <v>14</v>
      </c>
      <c r="AP54" s="91">
        <f t="shared" ca="1" si="139"/>
        <v>16</v>
      </c>
      <c r="AQ54" s="91">
        <f t="shared" ca="1" si="139"/>
        <v>18</v>
      </c>
      <c r="AR54" s="91">
        <f t="shared" ca="1" si="139"/>
        <v>20</v>
      </c>
      <c r="AS54" s="91" t="str">
        <f t="shared" si="139"/>
        <v/>
      </c>
      <c r="AT54" s="91" t="str">
        <f t="shared" si="139"/>
        <v/>
      </c>
      <c r="AU54" s="91" t="str">
        <f t="shared" si="139"/>
        <v/>
      </c>
      <c r="AV54" s="91" t="str">
        <f t="shared" si="139"/>
        <v/>
      </c>
      <c r="AW54" s="94" t="str">
        <f t="shared" si="139"/>
        <v/>
      </c>
      <c r="AY54" s="88">
        <f t="shared" ca="1" si="109"/>
        <v>0.33428136008186593</v>
      </c>
      <c r="BA54" s="85">
        <f t="shared" ca="1" si="20"/>
        <v>1</v>
      </c>
      <c r="BB54" s="91">
        <f t="shared" ref="BB54:BE54" ca="1" si="140">IF(BB$11&lt;=$AE$7,ROUNDUP($AY54+(BA$11*$AL$7),0),"")</f>
        <v>5</v>
      </c>
      <c r="BC54" s="91">
        <f t="shared" ca="1" si="140"/>
        <v>9</v>
      </c>
      <c r="BD54" s="91">
        <f t="shared" ca="1" si="140"/>
        <v>13</v>
      </c>
      <c r="BE54" s="94">
        <f t="shared" ca="1" si="140"/>
        <v>17</v>
      </c>
    </row>
    <row r="55" spans="1:57" s="75" customFormat="1" x14ac:dyDescent="0.4">
      <c r="A55" s="102" t="s">
        <v>45</v>
      </c>
      <c r="B55" s="103">
        <v>189</v>
      </c>
      <c r="C55" s="85">
        <f t="shared" si="6"/>
        <v>20</v>
      </c>
      <c r="D55" s="101">
        <f t="shared" si="14"/>
        <v>9.4499999999999993</v>
      </c>
      <c r="E55" s="88">
        <f t="shared" ca="1" si="7"/>
        <v>7.9370058678564606</v>
      </c>
      <c r="F55" s="101"/>
      <c r="G55" s="113">
        <f t="shared" ca="1" si="8"/>
        <v>8</v>
      </c>
      <c r="H55" s="114">
        <f t="shared" ref="H55:AD55" ca="1" si="141">IF(H$11&lt;=$C55,ROUNDUP($E55+G$11*$D55,0),"")</f>
        <v>18</v>
      </c>
      <c r="I55" s="114">
        <f t="shared" ca="1" si="141"/>
        <v>27</v>
      </c>
      <c r="J55" s="114">
        <f t="shared" ca="1" si="141"/>
        <v>37</v>
      </c>
      <c r="K55" s="114">
        <f t="shared" ca="1" si="141"/>
        <v>46</v>
      </c>
      <c r="L55" s="114">
        <f t="shared" ca="1" si="141"/>
        <v>56</v>
      </c>
      <c r="M55" s="114">
        <f t="shared" ca="1" si="141"/>
        <v>65</v>
      </c>
      <c r="N55" s="114">
        <f t="shared" ca="1" si="141"/>
        <v>75</v>
      </c>
      <c r="O55" s="114">
        <f t="shared" ca="1" si="141"/>
        <v>84</v>
      </c>
      <c r="P55" s="114">
        <f t="shared" ca="1" si="141"/>
        <v>93</v>
      </c>
      <c r="Q55" s="114">
        <f t="shared" ca="1" si="141"/>
        <v>103</v>
      </c>
      <c r="R55" s="114">
        <f t="shared" ca="1" si="141"/>
        <v>112</v>
      </c>
      <c r="S55" s="114">
        <f t="shared" ca="1" si="141"/>
        <v>122</v>
      </c>
      <c r="T55" s="114">
        <f t="shared" ca="1" si="141"/>
        <v>131</v>
      </c>
      <c r="U55" s="114">
        <f t="shared" ca="1" si="141"/>
        <v>141</v>
      </c>
      <c r="V55" s="114">
        <f t="shared" ca="1" si="141"/>
        <v>150</v>
      </c>
      <c r="W55" s="114">
        <f t="shared" ca="1" si="141"/>
        <v>160</v>
      </c>
      <c r="X55" s="114">
        <f t="shared" ca="1" si="141"/>
        <v>169</v>
      </c>
      <c r="Y55" s="114">
        <f t="shared" ca="1" si="141"/>
        <v>179</v>
      </c>
      <c r="Z55" s="114">
        <f t="shared" ca="1" si="141"/>
        <v>188</v>
      </c>
      <c r="AA55" s="114" t="str">
        <f t="shared" si="141"/>
        <v/>
      </c>
      <c r="AB55" s="114" t="str">
        <f t="shared" si="141"/>
        <v/>
      </c>
      <c r="AC55" s="114" t="str">
        <f t="shared" si="141"/>
        <v/>
      </c>
      <c r="AD55" s="114" t="str">
        <f t="shared" si="141"/>
        <v/>
      </c>
      <c r="AE55" s="115" t="str">
        <f t="shared" si="107"/>
        <v/>
      </c>
      <c r="AG55" s="88">
        <f t="shared" ca="1" si="10"/>
        <v>1.7739865241580037</v>
      </c>
      <c r="AI55" s="85">
        <f t="shared" ca="1" si="11"/>
        <v>2</v>
      </c>
      <c r="AJ55" s="91">
        <f t="shared" ref="AJ55:AW55" ca="1" si="142">IF(AJ$11&lt;=($AE$6*$D$6),ROUNDUP($AG55+(AI$11*$AL$6),0),"")</f>
        <v>4</v>
      </c>
      <c r="AK55" s="91">
        <f t="shared" ca="1" si="142"/>
        <v>6</v>
      </c>
      <c r="AL55" s="91">
        <f t="shared" ca="1" si="142"/>
        <v>8</v>
      </c>
      <c r="AM55" s="91">
        <f t="shared" ca="1" si="142"/>
        <v>10</v>
      </c>
      <c r="AN55" s="91">
        <f t="shared" ca="1" si="142"/>
        <v>12</v>
      </c>
      <c r="AO55" s="91">
        <f t="shared" ca="1" si="142"/>
        <v>14</v>
      </c>
      <c r="AP55" s="91">
        <f t="shared" ca="1" si="142"/>
        <v>16</v>
      </c>
      <c r="AQ55" s="91">
        <f t="shared" ca="1" si="142"/>
        <v>18</v>
      </c>
      <c r="AR55" s="91">
        <f t="shared" ca="1" si="142"/>
        <v>20</v>
      </c>
      <c r="AS55" s="91" t="str">
        <f t="shared" si="142"/>
        <v/>
      </c>
      <c r="AT55" s="91" t="str">
        <f t="shared" si="142"/>
        <v/>
      </c>
      <c r="AU55" s="91" t="str">
        <f t="shared" si="142"/>
        <v/>
      </c>
      <c r="AV55" s="91" t="str">
        <f t="shared" si="142"/>
        <v/>
      </c>
      <c r="AW55" s="94" t="str">
        <f t="shared" si="142"/>
        <v/>
      </c>
      <c r="AY55" s="88">
        <f t="shared" ca="1" si="109"/>
        <v>3.6890618126206722</v>
      </c>
      <c r="BA55" s="85">
        <f t="shared" ca="1" si="20"/>
        <v>4</v>
      </c>
      <c r="BB55" s="91">
        <f t="shared" ref="BB55:BE55" ca="1" si="143">IF(BB$11&lt;=$AE$7,ROUNDUP($AY55+(BA$11*$AL$7),0),"")</f>
        <v>8</v>
      </c>
      <c r="BC55" s="91">
        <f t="shared" ca="1" si="143"/>
        <v>12</v>
      </c>
      <c r="BD55" s="91">
        <f t="shared" ca="1" si="143"/>
        <v>16</v>
      </c>
      <c r="BE55" s="94">
        <f t="shared" ca="1" si="143"/>
        <v>20</v>
      </c>
    </row>
    <row r="56" spans="1:57" s="75" customFormat="1" x14ac:dyDescent="0.4">
      <c r="A56" s="102" t="s">
        <v>46</v>
      </c>
      <c r="B56" s="103">
        <v>139</v>
      </c>
      <c r="C56" s="85">
        <f t="shared" si="6"/>
        <v>20</v>
      </c>
      <c r="D56" s="101">
        <f t="shared" si="14"/>
        <v>6.95</v>
      </c>
      <c r="E56" s="88">
        <f t="shared" ca="1" si="7"/>
        <v>4.6278452712685789</v>
      </c>
      <c r="F56" s="101"/>
      <c r="G56" s="113">
        <f t="shared" ca="1" si="8"/>
        <v>5</v>
      </c>
      <c r="H56" s="114">
        <f t="shared" ref="H56:AD56" ca="1" si="144">IF(H$11&lt;=$C56,ROUNDUP($E56+G$11*$D56,0),"")</f>
        <v>12</v>
      </c>
      <c r="I56" s="114">
        <f t="shared" ca="1" si="144"/>
        <v>19</v>
      </c>
      <c r="J56" s="114">
        <f t="shared" ca="1" si="144"/>
        <v>26</v>
      </c>
      <c r="K56" s="114">
        <f t="shared" ca="1" si="144"/>
        <v>33</v>
      </c>
      <c r="L56" s="114">
        <f t="shared" ca="1" si="144"/>
        <v>40</v>
      </c>
      <c r="M56" s="114">
        <f t="shared" ca="1" si="144"/>
        <v>47</v>
      </c>
      <c r="N56" s="114">
        <f t="shared" ca="1" si="144"/>
        <v>54</v>
      </c>
      <c r="O56" s="114">
        <f t="shared" ca="1" si="144"/>
        <v>61</v>
      </c>
      <c r="P56" s="114">
        <f t="shared" ca="1" si="144"/>
        <v>68</v>
      </c>
      <c r="Q56" s="114">
        <f t="shared" ca="1" si="144"/>
        <v>75</v>
      </c>
      <c r="R56" s="114">
        <f t="shared" ca="1" si="144"/>
        <v>82</v>
      </c>
      <c r="S56" s="114">
        <f t="shared" ca="1" si="144"/>
        <v>89</v>
      </c>
      <c r="T56" s="114">
        <f t="shared" ca="1" si="144"/>
        <v>95</v>
      </c>
      <c r="U56" s="114">
        <f t="shared" ca="1" si="144"/>
        <v>102</v>
      </c>
      <c r="V56" s="114">
        <f t="shared" ca="1" si="144"/>
        <v>109</v>
      </c>
      <c r="W56" s="114">
        <f t="shared" ca="1" si="144"/>
        <v>116</v>
      </c>
      <c r="X56" s="114">
        <f t="shared" ca="1" si="144"/>
        <v>123</v>
      </c>
      <c r="Y56" s="114">
        <f t="shared" ca="1" si="144"/>
        <v>130</v>
      </c>
      <c r="Z56" s="114">
        <f t="shared" ca="1" si="144"/>
        <v>137</v>
      </c>
      <c r="AA56" s="114" t="str">
        <f t="shared" si="144"/>
        <v/>
      </c>
      <c r="AB56" s="114" t="str">
        <f t="shared" si="144"/>
        <v/>
      </c>
      <c r="AC56" s="114" t="str">
        <f t="shared" si="144"/>
        <v/>
      </c>
      <c r="AD56" s="114" t="str">
        <f t="shared" si="144"/>
        <v/>
      </c>
      <c r="AE56" s="115" t="str">
        <f t="shared" si="107"/>
        <v/>
      </c>
      <c r="AG56" s="88">
        <f t="shared" ca="1" si="10"/>
        <v>1.0357369735472544</v>
      </c>
      <c r="AI56" s="85">
        <f t="shared" ca="1" si="11"/>
        <v>2</v>
      </c>
      <c r="AJ56" s="91">
        <f t="shared" ref="AJ56:AW56" ca="1" si="145">IF(AJ$11&lt;=($AE$6*$D$6),ROUNDUP($AG56+(AI$11*$AL$6),0),"")</f>
        <v>4</v>
      </c>
      <c r="AK56" s="91">
        <f t="shared" ca="1" si="145"/>
        <v>6</v>
      </c>
      <c r="AL56" s="91">
        <f t="shared" ca="1" si="145"/>
        <v>8</v>
      </c>
      <c r="AM56" s="91">
        <f t="shared" ca="1" si="145"/>
        <v>10</v>
      </c>
      <c r="AN56" s="91">
        <f t="shared" ca="1" si="145"/>
        <v>12</v>
      </c>
      <c r="AO56" s="91">
        <f t="shared" ca="1" si="145"/>
        <v>14</v>
      </c>
      <c r="AP56" s="91">
        <f t="shared" ca="1" si="145"/>
        <v>16</v>
      </c>
      <c r="AQ56" s="91">
        <f t="shared" ca="1" si="145"/>
        <v>18</v>
      </c>
      <c r="AR56" s="91">
        <f t="shared" ca="1" si="145"/>
        <v>20</v>
      </c>
      <c r="AS56" s="91" t="str">
        <f t="shared" si="145"/>
        <v/>
      </c>
      <c r="AT56" s="91" t="str">
        <f t="shared" si="145"/>
        <v/>
      </c>
      <c r="AU56" s="91" t="str">
        <f t="shared" si="145"/>
        <v/>
      </c>
      <c r="AV56" s="91" t="str">
        <f t="shared" si="145"/>
        <v/>
      </c>
      <c r="AW56" s="94" t="str">
        <f t="shared" si="145"/>
        <v/>
      </c>
      <c r="AY56" s="88">
        <f t="shared" ca="1" si="109"/>
        <v>3.6232396175276684</v>
      </c>
      <c r="BA56" s="85">
        <f t="shared" ca="1" si="20"/>
        <v>4</v>
      </c>
      <c r="BB56" s="91">
        <f t="shared" ref="BB56:BE56" ca="1" si="146">IF(BB$11&lt;=$AE$7,ROUNDUP($AY56+(BA$11*$AL$7),0),"")</f>
        <v>8</v>
      </c>
      <c r="BC56" s="91">
        <f t="shared" ca="1" si="146"/>
        <v>12</v>
      </c>
      <c r="BD56" s="91">
        <f t="shared" ca="1" si="146"/>
        <v>16</v>
      </c>
      <c r="BE56" s="94">
        <f t="shared" ca="1" si="146"/>
        <v>20</v>
      </c>
    </row>
    <row r="57" spans="1:57" s="75" customFormat="1" x14ac:dyDescent="0.4">
      <c r="A57" s="102" t="s">
        <v>47</v>
      </c>
      <c r="B57" s="103">
        <v>242</v>
      </c>
      <c r="C57" s="85">
        <f t="shared" si="6"/>
        <v>20</v>
      </c>
      <c r="D57" s="101">
        <f t="shared" si="14"/>
        <v>12.1</v>
      </c>
      <c r="E57" s="88">
        <f t="shared" ca="1" si="7"/>
        <v>10.578210001734989</v>
      </c>
      <c r="F57" s="101"/>
      <c r="G57" s="113">
        <f t="shared" ca="1" si="8"/>
        <v>11</v>
      </c>
      <c r="H57" s="114">
        <f t="shared" ref="H57:AD57" ca="1" si="147">IF(H$11&lt;=$C57,ROUNDUP($E57+G$11*$D57,0),"")</f>
        <v>23</v>
      </c>
      <c r="I57" s="114">
        <f t="shared" ca="1" si="147"/>
        <v>35</v>
      </c>
      <c r="J57" s="114">
        <f t="shared" ca="1" si="147"/>
        <v>47</v>
      </c>
      <c r="K57" s="114">
        <f t="shared" ca="1" si="147"/>
        <v>59</v>
      </c>
      <c r="L57" s="114">
        <f t="shared" ca="1" si="147"/>
        <v>72</v>
      </c>
      <c r="M57" s="114">
        <f t="shared" ca="1" si="147"/>
        <v>84</v>
      </c>
      <c r="N57" s="114">
        <f t="shared" ca="1" si="147"/>
        <v>96</v>
      </c>
      <c r="O57" s="114">
        <f t="shared" ca="1" si="147"/>
        <v>108</v>
      </c>
      <c r="P57" s="114">
        <f t="shared" ca="1" si="147"/>
        <v>120</v>
      </c>
      <c r="Q57" s="114">
        <f t="shared" ca="1" si="147"/>
        <v>132</v>
      </c>
      <c r="R57" s="114">
        <f t="shared" ca="1" si="147"/>
        <v>144</v>
      </c>
      <c r="S57" s="114">
        <f t="shared" ca="1" si="147"/>
        <v>156</v>
      </c>
      <c r="T57" s="114">
        <f t="shared" ca="1" si="147"/>
        <v>168</v>
      </c>
      <c r="U57" s="114">
        <f t="shared" ca="1" si="147"/>
        <v>180</v>
      </c>
      <c r="V57" s="114">
        <f t="shared" ca="1" si="147"/>
        <v>193</v>
      </c>
      <c r="W57" s="114">
        <f t="shared" ca="1" si="147"/>
        <v>205</v>
      </c>
      <c r="X57" s="114">
        <f t="shared" ca="1" si="147"/>
        <v>217</v>
      </c>
      <c r="Y57" s="114">
        <f t="shared" ca="1" si="147"/>
        <v>229</v>
      </c>
      <c r="Z57" s="114">
        <f t="shared" ca="1" si="147"/>
        <v>241</v>
      </c>
      <c r="AA57" s="114" t="str">
        <f t="shared" si="147"/>
        <v/>
      </c>
      <c r="AB57" s="114" t="str">
        <f t="shared" si="147"/>
        <v/>
      </c>
      <c r="AC57" s="114" t="str">
        <f t="shared" si="147"/>
        <v/>
      </c>
      <c r="AD57" s="114" t="str">
        <f t="shared" si="147"/>
        <v/>
      </c>
      <c r="AE57" s="115" t="str">
        <f t="shared" si="107"/>
        <v/>
      </c>
      <c r="AG57" s="88">
        <f t="shared" ca="1" si="10"/>
        <v>1.980725892287525</v>
      </c>
      <c r="AI57" s="85">
        <f t="shared" ca="1" si="11"/>
        <v>2</v>
      </c>
      <c r="AJ57" s="91">
        <f t="shared" ref="AJ57:AW57" ca="1" si="148">IF(AJ$11&lt;=($AE$6*$D$6),ROUNDUP($AG57+(AI$11*$AL$6),0),"")</f>
        <v>4</v>
      </c>
      <c r="AK57" s="91">
        <f t="shared" ca="1" si="148"/>
        <v>6</v>
      </c>
      <c r="AL57" s="91">
        <f t="shared" ca="1" si="148"/>
        <v>8</v>
      </c>
      <c r="AM57" s="91">
        <f t="shared" ca="1" si="148"/>
        <v>10</v>
      </c>
      <c r="AN57" s="91">
        <f t="shared" ca="1" si="148"/>
        <v>12</v>
      </c>
      <c r="AO57" s="91">
        <f t="shared" ca="1" si="148"/>
        <v>14</v>
      </c>
      <c r="AP57" s="91">
        <f t="shared" ca="1" si="148"/>
        <v>16</v>
      </c>
      <c r="AQ57" s="91">
        <f t="shared" ca="1" si="148"/>
        <v>18</v>
      </c>
      <c r="AR57" s="91">
        <f t="shared" ca="1" si="148"/>
        <v>20</v>
      </c>
      <c r="AS57" s="91" t="str">
        <f t="shared" si="148"/>
        <v/>
      </c>
      <c r="AT57" s="91" t="str">
        <f t="shared" si="148"/>
        <v/>
      </c>
      <c r="AU57" s="91" t="str">
        <f t="shared" si="148"/>
        <v/>
      </c>
      <c r="AV57" s="91" t="str">
        <f t="shared" si="148"/>
        <v/>
      </c>
      <c r="AW57" s="94" t="str">
        <f t="shared" si="148"/>
        <v/>
      </c>
      <c r="AY57" s="88">
        <f t="shared" ca="1" si="109"/>
        <v>1.4102328444401495</v>
      </c>
      <c r="BA57" s="85">
        <f t="shared" ca="1" si="20"/>
        <v>2</v>
      </c>
      <c r="BB57" s="91">
        <f t="shared" ref="BB57:BE57" ca="1" si="149">IF(BB$11&lt;=$AE$7,ROUNDUP($AY57+(BA$11*$AL$7),0),"")</f>
        <v>6</v>
      </c>
      <c r="BC57" s="91">
        <f t="shared" ca="1" si="149"/>
        <v>10</v>
      </c>
      <c r="BD57" s="91">
        <f t="shared" ca="1" si="149"/>
        <v>14</v>
      </c>
      <c r="BE57" s="94">
        <f t="shared" ca="1" si="149"/>
        <v>18</v>
      </c>
    </row>
    <row r="58" spans="1:57" s="75" customFormat="1" x14ac:dyDescent="0.4">
      <c r="A58" s="102" t="s">
        <v>48</v>
      </c>
      <c r="B58" s="103">
        <v>163</v>
      </c>
      <c r="C58" s="85">
        <f t="shared" si="6"/>
        <v>20</v>
      </c>
      <c r="D58" s="101">
        <f t="shared" si="14"/>
        <v>8.15</v>
      </c>
      <c r="E58" s="88">
        <f t="shared" ca="1" si="7"/>
        <v>7.9778921330085852</v>
      </c>
      <c r="F58" s="101"/>
      <c r="G58" s="113">
        <f t="shared" ca="1" si="8"/>
        <v>8</v>
      </c>
      <c r="H58" s="114">
        <f t="shared" ref="H58:AD58" ca="1" si="150">IF(H$11&lt;=$C58,ROUNDUP($E58+G$11*$D58,0),"")</f>
        <v>17</v>
      </c>
      <c r="I58" s="114">
        <f t="shared" ca="1" si="150"/>
        <v>25</v>
      </c>
      <c r="J58" s="114">
        <f t="shared" ca="1" si="150"/>
        <v>33</v>
      </c>
      <c r="K58" s="114">
        <f t="shared" ca="1" si="150"/>
        <v>41</v>
      </c>
      <c r="L58" s="114">
        <f t="shared" ca="1" si="150"/>
        <v>49</v>
      </c>
      <c r="M58" s="114">
        <f t="shared" ca="1" si="150"/>
        <v>57</v>
      </c>
      <c r="N58" s="114">
        <f t="shared" ca="1" si="150"/>
        <v>66</v>
      </c>
      <c r="O58" s="114">
        <f t="shared" ca="1" si="150"/>
        <v>74</v>
      </c>
      <c r="P58" s="114">
        <f t="shared" ca="1" si="150"/>
        <v>82</v>
      </c>
      <c r="Q58" s="114">
        <f t="shared" ca="1" si="150"/>
        <v>90</v>
      </c>
      <c r="R58" s="114">
        <f t="shared" ca="1" si="150"/>
        <v>98</v>
      </c>
      <c r="S58" s="114">
        <f t="shared" ca="1" si="150"/>
        <v>106</v>
      </c>
      <c r="T58" s="114">
        <f t="shared" ca="1" si="150"/>
        <v>114</v>
      </c>
      <c r="U58" s="114">
        <f t="shared" ca="1" si="150"/>
        <v>123</v>
      </c>
      <c r="V58" s="114">
        <f t="shared" ca="1" si="150"/>
        <v>131</v>
      </c>
      <c r="W58" s="114">
        <f t="shared" ca="1" si="150"/>
        <v>139</v>
      </c>
      <c r="X58" s="114">
        <f t="shared" ca="1" si="150"/>
        <v>147</v>
      </c>
      <c r="Y58" s="114">
        <f t="shared" ca="1" si="150"/>
        <v>155</v>
      </c>
      <c r="Z58" s="114">
        <f t="shared" ca="1" si="150"/>
        <v>163</v>
      </c>
      <c r="AA58" s="114" t="str">
        <f t="shared" si="150"/>
        <v/>
      </c>
      <c r="AB58" s="114" t="str">
        <f t="shared" si="150"/>
        <v/>
      </c>
      <c r="AC58" s="114" t="str">
        <f t="shared" si="150"/>
        <v/>
      </c>
      <c r="AD58" s="114" t="str">
        <f t="shared" si="150"/>
        <v/>
      </c>
      <c r="AE58" s="115" t="str">
        <f t="shared" si="107"/>
        <v/>
      </c>
      <c r="AG58" s="88">
        <f t="shared" ca="1" si="10"/>
        <v>1.3722715452128036</v>
      </c>
      <c r="AI58" s="85">
        <f t="shared" ca="1" si="11"/>
        <v>2</v>
      </c>
      <c r="AJ58" s="91">
        <f t="shared" ref="AJ58:AW58" ca="1" si="151">IF(AJ$11&lt;=($AE$6*$D$6),ROUNDUP($AG58+(AI$11*$AL$6),0),"")</f>
        <v>4</v>
      </c>
      <c r="AK58" s="91">
        <f t="shared" ca="1" si="151"/>
        <v>6</v>
      </c>
      <c r="AL58" s="91">
        <f t="shared" ca="1" si="151"/>
        <v>8</v>
      </c>
      <c r="AM58" s="91">
        <f t="shared" ca="1" si="151"/>
        <v>10</v>
      </c>
      <c r="AN58" s="91">
        <f t="shared" ca="1" si="151"/>
        <v>12</v>
      </c>
      <c r="AO58" s="91">
        <f t="shared" ca="1" si="151"/>
        <v>14</v>
      </c>
      <c r="AP58" s="91">
        <f t="shared" ca="1" si="151"/>
        <v>16</v>
      </c>
      <c r="AQ58" s="91">
        <f t="shared" ca="1" si="151"/>
        <v>18</v>
      </c>
      <c r="AR58" s="91">
        <f t="shared" ca="1" si="151"/>
        <v>20</v>
      </c>
      <c r="AS58" s="91" t="str">
        <f t="shared" si="151"/>
        <v/>
      </c>
      <c r="AT58" s="91" t="str">
        <f t="shared" si="151"/>
        <v/>
      </c>
      <c r="AU58" s="91" t="str">
        <f t="shared" si="151"/>
        <v/>
      </c>
      <c r="AV58" s="91" t="str">
        <f t="shared" si="151"/>
        <v/>
      </c>
      <c r="AW58" s="94" t="str">
        <f t="shared" si="151"/>
        <v/>
      </c>
      <c r="AY58" s="88">
        <f t="shared" ca="1" si="109"/>
        <v>3.6848949613022142</v>
      </c>
      <c r="BA58" s="85">
        <f t="shared" ca="1" si="20"/>
        <v>4</v>
      </c>
      <c r="BB58" s="91">
        <f t="shared" ref="BB58:BE58" ca="1" si="152">IF(BB$11&lt;=$AE$7,ROUNDUP($AY58+(BA$11*$AL$7),0),"")</f>
        <v>8</v>
      </c>
      <c r="BC58" s="91">
        <f t="shared" ca="1" si="152"/>
        <v>12</v>
      </c>
      <c r="BD58" s="91">
        <f t="shared" ca="1" si="152"/>
        <v>16</v>
      </c>
      <c r="BE58" s="94">
        <f t="shared" ca="1" si="152"/>
        <v>20</v>
      </c>
    </row>
    <row r="59" spans="1:57" s="75" customFormat="1" x14ac:dyDescent="0.4">
      <c r="A59" s="102" t="s">
        <v>49</v>
      </c>
      <c r="B59" s="103">
        <v>319</v>
      </c>
      <c r="C59" s="85">
        <f t="shared" si="6"/>
        <v>20</v>
      </c>
      <c r="D59" s="101">
        <f t="shared" si="14"/>
        <v>15.95</v>
      </c>
      <c r="E59" s="88">
        <f t="shared" ca="1" si="7"/>
        <v>11.383325132080957</v>
      </c>
      <c r="F59" s="101"/>
      <c r="G59" s="113">
        <f t="shared" ca="1" si="8"/>
        <v>12</v>
      </c>
      <c r="H59" s="114">
        <f t="shared" ref="H59:AD59" ca="1" si="153">IF(H$11&lt;=$C59,ROUNDUP($E59+G$11*$D59,0),"")</f>
        <v>28</v>
      </c>
      <c r="I59" s="114">
        <f t="shared" ca="1" si="153"/>
        <v>44</v>
      </c>
      <c r="J59" s="114">
        <f t="shared" ca="1" si="153"/>
        <v>60</v>
      </c>
      <c r="K59" s="114">
        <f t="shared" ca="1" si="153"/>
        <v>76</v>
      </c>
      <c r="L59" s="114">
        <f t="shared" ca="1" si="153"/>
        <v>92</v>
      </c>
      <c r="M59" s="114">
        <f t="shared" ca="1" si="153"/>
        <v>108</v>
      </c>
      <c r="N59" s="114">
        <f t="shared" ca="1" si="153"/>
        <v>124</v>
      </c>
      <c r="O59" s="114">
        <f t="shared" ca="1" si="153"/>
        <v>139</v>
      </c>
      <c r="P59" s="114">
        <f t="shared" ca="1" si="153"/>
        <v>155</v>
      </c>
      <c r="Q59" s="114">
        <f t="shared" ca="1" si="153"/>
        <v>171</v>
      </c>
      <c r="R59" s="114">
        <f t="shared" ca="1" si="153"/>
        <v>187</v>
      </c>
      <c r="S59" s="114">
        <f t="shared" ca="1" si="153"/>
        <v>203</v>
      </c>
      <c r="T59" s="114">
        <f t="shared" ca="1" si="153"/>
        <v>219</v>
      </c>
      <c r="U59" s="114">
        <f t="shared" ca="1" si="153"/>
        <v>235</v>
      </c>
      <c r="V59" s="114">
        <f t="shared" ca="1" si="153"/>
        <v>251</v>
      </c>
      <c r="W59" s="114">
        <f t="shared" ca="1" si="153"/>
        <v>267</v>
      </c>
      <c r="X59" s="114">
        <f t="shared" ca="1" si="153"/>
        <v>283</v>
      </c>
      <c r="Y59" s="114">
        <f t="shared" ca="1" si="153"/>
        <v>299</v>
      </c>
      <c r="Z59" s="114">
        <f t="shared" ca="1" si="153"/>
        <v>315</v>
      </c>
      <c r="AA59" s="114" t="str">
        <f t="shared" si="153"/>
        <v/>
      </c>
      <c r="AB59" s="114" t="str">
        <f t="shared" si="153"/>
        <v/>
      </c>
      <c r="AC59" s="114" t="str">
        <f t="shared" si="153"/>
        <v/>
      </c>
      <c r="AD59" s="114" t="str">
        <f t="shared" si="153"/>
        <v/>
      </c>
      <c r="AE59" s="115" t="str">
        <f t="shared" si="107"/>
        <v/>
      </c>
      <c r="AG59" s="88">
        <f t="shared" ca="1" si="10"/>
        <v>0.84935881666978297</v>
      </c>
      <c r="AI59" s="85">
        <f t="shared" ca="1" si="11"/>
        <v>1</v>
      </c>
      <c r="AJ59" s="91">
        <f t="shared" ref="AJ59:AW59" ca="1" si="154">IF(AJ$11&lt;=($AE$6*$D$6),ROUNDUP($AG59+(AI$11*$AL$6),0),"")</f>
        <v>3</v>
      </c>
      <c r="AK59" s="91">
        <f t="shared" ca="1" si="154"/>
        <v>5</v>
      </c>
      <c r="AL59" s="91">
        <f t="shared" ca="1" si="154"/>
        <v>7</v>
      </c>
      <c r="AM59" s="91">
        <f t="shared" ca="1" si="154"/>
        <v>9</v>
      </c>
      <c r="AN59" s="91">
        <f t="shared" ca="1" si="154"/>
        <v>11</v>
      </c>
      <c r="AO59" s="91">
        <f t="shared" ca="1" si="154"/>
        <v>13</v>
      </c>
      <c r="AP59" s="91">
        <f t="shared" ca="1" si="154"/>
        <v>15</v>
      </c>
      <c r="AQ59" s="91">
        <f t="shared" ca="1" si="154"/>
        <v>17</v>
      </c>
      <c r="AR59" s="91">
        <f t="shared" ca="1" si="154"/>
        <v>19</v>
      </c>
      <c r="AS59" s="91" t="str">
        <f t="shared" si="154"/>
        <v/>
      </c>
      <c r="AT59" s="91" t="str">
        <f t="shared" si="154"/>
        <v/>
      </c>
      <c r="AU59" s="91" t="str">
        <f t="shared" si="154"/>
        <v/>
      </c>
      <c r="AV59" s="91" t="str">
        <f t="shared" si="154"/>
        <v/>
      </c>
      <c r="AW59" s="94" t="str">
        <f t="shared" si="154"/>
        <v/>
      </c>
      <c r="AY59" s="88">
        <f t="shared" ca="1" si="109"/>
        <v>0.62924940161299148</v>
      </c>
      <c r="BA59" s="85">
        <f t="shared" ca="1" si="20"/>
        <v>1</v>
      </c>
      <c r="BB59" s="91">
        <f t="shared" ref="BB59:BE59" ca="1" si="155">IF(BB$11&lt;=$AE$7,ROUNDUP($AY59+(BA$11*$AL$7),0),"")</f>
        <v>5</v>
      </c>
      <c r="BC59" s="91">
        <f t="shared" ca="1" si="155"/>
        <v>9</v>
      </c>
      <c r="BD59" s="91">
        <f t="shared" ca="1" si="155"/>
        <v>13</v>
      </c>
      <c r="BE59" s="94">
        <f t="shared" ca="1" si="155"/>
        <v>17</v>
      </c>
    </row>
    <row r="60" spans="1:57" s="75" customFormat="1" x14ac:dyDescent="0.4">
      <c r="A60" s="102" t="s">
        <v>50</v>
      </c>
      <c r="B60" s="103">
        <v>305</v>
      </c>
      <c r="C60" s="85">
        <f t="shared" si="6"/>
        <v>20</v>
      </c>
      <c r="D60" s="101">
        <f t="shared" si="14"/>
        <v>15.25</v>
      </c>
      <c r="E60" s="88">
        <f t="shared" ca="1" si="7"/>
        <v>2.7973828101928935</v>
      </c>
      <c r="F60" s="101"/>
      <c r="G60" s="113">
        <f t="shared" ca="1" si="8"/>
        <v>3</v>
      </c>
      <c r="H60" s="114">
        <f t="shared" ref="H60:AD60" ca="1" si="156">IF(H$11&lt;=$C60,ROUNDUP($E60+G$11*$D60,0),"")</f>
        <v>19</v>
      </c>
      <c r="I60" s="114">
        <f t="shared" ca="1" si="156"/>
        <v>34</v>
      </c>
      <c r="J60" s="114">
        <f t="shared" ca="1" si="156"/>
        <v>49</v>
      </c>
      <c r="K60" s="114">
        <f t="shared" ca="1" si="156"/>
        <v>64</v>
      </c>
      <c r="L60" s="114">
        <f t="shared" ca="1" si="156"/>
        <v>80</v>
      </c>
      <c r="M60" s="114">
        <f t="shared" ca="1" si="156"/>
        <v>95</v>
      </c>
      <c r="N60" s="114">
        <f t="shared" ca="1" si="156"/>
        <v>110</v>
      </c>
      <c r="O60" s="114">
        <f t="shared" ca="1" si="156"/>
        <v>125</v>
      </c>
      <c r="P60" s="114">
        <f t="shared" ca="1" si="156"/>
        <v>141</v>
      </c>
      <c r="Q60" s="114">
        <f t="shared" ca="1" si="156"/>
        <v>156</v>
      </c>
      <c r="R60" s="114">
        <f t="shared" ca="1" si="156"/>
        <v>171</v>
      </c>
      <c r="S60" s="114">
        <f t="shared" ca="1" si="156"/>
        <v>186</v>
      </c>
      <c r="T60" s="114">
        <f t="shared" ca="1" si="156"/>
        <v>202</v>
      </c>
      <c r="U60" s="114">
        <f t="shared" ca="1" si="156"/>
        <v>217</v>
      </c>
      <c r="V60" s="114">
        <f t="shared" ca="1" si="156"/>
        <v>232</v>
      </c>
      <c r="W60" s="114">
        <f t="shared" ca="1" si="156"/>
        <v>247</v>
      </c>
      <c r="X60" s="114">
        <f t="shared" ca="1" si="156"/>
        <v>263</v>
      </c>
      <c r="Y60" s="114">
        <f t="shared" ca="1" si="156"/>
        <v>278</v>
      </c>
      <c r="Z60" s="114">
        <f t="shared" ca="1" si="156"/>
        <v>293</v>
      </c>
      <c r="AA60" s="114" t="str">
        <f t="shared" si="156"/>
        <v/>
      </c>
      <c r="AB60" s="114" t="str">
        <f t="shared" si="156"/>
        <v/>
      </c>
      <c r="AC60" s="114" t="str">
        <f t="shared" si="156"/>
        <v/>
      </c>
      <c r="AD60" s="114" t="str">
        <f t="shared" si="156"/>
        <v/>
      </c>
      <c r="AE60" s="115" t="str">
        <f t="shared" si="107"/>
        <v/>
      </c>
      <c r="AG60" s="88">
        <f t="shared" ca="1" si="10"/>
        <v>0.87501515781692696</v>
      </c>
      <c r="AI60" s="85">
        <f t="shared" ca="1" si="11"/>
        <v>1</v>
      </c>
      <c r="AJ60" s="91">
        <f t="shared" ref="AJ60:AW60" ca="1" si="157">IF(AJ$11&lt;=($AE$6*$D$6),ROUNDUP($AG60+(AI$11*$AL$6),0),"")</f>
        <v>3</v>
      </c>
      <c r="AK60" s="91">
        <f t="shared" ca="1" si="157"/>
        <v>5</v>
      </c>
      <c r="AL60" s="91">
        <f t="shared" ca="1" si="157"/>
        <v>7</v>
      </c>
      <c r="AM60" s="91">
        <f t="shared" ca="1" si="157"/>
        <v>9</v>
      </c>
      <c r="AN60" s="91">
        <f t="shared" ca="1" si="157"/>
        <v>11</v>
      </c>
      <c r="AO60" s="91">
        <f t="shared" ca="1" si="157"/>
        <v>13</v>
      </c>
      <c r="AP60" s="91">
        <f t="shared" ca="1" si="157"/>
        <v>15</v>
      </c>
      <c r="AQ60" s="91">
        <f t="shared" ca="1" si="157"/>
        <v>17</v>
      </c>
      <c r="AR60" s="91">
        <f t="shared" ca="1" si="157"/>
        <v>19</v>
      </c>
      <c r="AS60" s="91" t="str">
        <f t="shared" si="157"/>
        <v/>
      </c>
      <c r="AT60" s="91" t="str">
        <f t="shared" si="157"/>
        <v/>
      </c>
      <c r="AU60" s="91" t="str">
        <f t="shared" si="157"/>
        <v/>
      </c>
      <c r="AV60" s="91" t="str">
        <f t="shared" si="157"/>
        <v/>
      </c>
      <c r="AW60" s="94" t="str">
        <f t="shared" si="157"/>
        <v/>
      </c>
      <c r="AY60" s="88">
        <f t="shared" ca="1" si="109"/>
        <v>0.67884567695332976</v>
      </c>
      <c r="BA60" s="85">
        <f t="shared" ca="1" si="20"/>
        <v>1</v>
      </c>
      <c r="BB60" s="91">
        <f t="shared" ref="BB60:BE60" ca="1" si="158">IF(BB$11&lt;=$AE$7,ROUNDUP($AY60+(BA$11*$AL$7),0),"")</f>
        <v>5</v>
      </c>
      <c r="BC60" s="91">
        <f t="shared" ca="1" si="158"/>
        <v>9</v>
      </c>
      <c r="BD60" s="91">
        <f t="shared" ca="1" si="158"/>
        <v>13</v>
      </c>
      <c r="BE60" s="94">
        <f t="shared" ca="1" si="158"/>
        <v>17</v>
      </c>
    </row>
    <row r="61" spans="1:57" s="75" customFormat="1" x14ac:dyDescent="0.4">
      <c r="A61" s="102" t="s">
        <v>51</v>
      </c>
      <c r="B61" s="103">
        <v>80</v>
      </c>
      <c r="C61" s="85">
        <f t="shared" si="6"/>
        <v>20</v>
      </c>
      <c r="D61" s="101">
        <f t="shared" si="14"/>
        <v>4</v>
      </c>
      <c r="E61" s="88">
        <f t="shared" ca="1" si="7"/>
        <v>3.2785740883779475</v>
      </c>
      <c r="F61" s="101"/>
      <c r="G61" s="113">
        <f t="shared" ca="1" si="8"/>
        <v>4</v>
      </c>
      <c r="H61" s="114">
        <f t="shared" ref="H61:AD61" ca="1" si="159">IF(H$11&lt;=$C61,ROUNDUP($E61+G$11*$D61,0),"")</f>
        <v>8</v>
      </c>
      <c r="I61" s="114">
        <f t="shared" ca="1" si="159"/>
        <v>12</v>
      </c>
      <c r="J61" s="114">
        <f t="shared" ca="1" si="159"/>
        <v>16</v>
      </c>
      <c r="K61" s="114">
        <f t="shared" ca="1" si="159"/>
        <v>20</v>
      </c>
      <c r="L61" s="114">
        <f t="shared" ca="1" si="159"/>
        <v>24</v>
      </c>
      <c r="M61" s="114">
        <f t="shared" ca="1" si="159"/>
        <v>28</v>
      </c>
      <c r="N61" s="114">
        <f t="shared" ca="1" si="159"/>
        <v>32</v>
      </c>
      <c r="O61" s="114">
        <f t="shared" ca="1" si="159"/>
        <v>36</v>
      </c>
      <c r="P61" s="114">
        <f t="shared" ca="1" si="159"/>
        <v>40</v>
      </c>
      <c r="Q61" s="114">
        <f t="shared" ca="1" si="159"/>
        <v>44</v>
      </c>
      <c r="R61" s="114">
        <f t="shared" ca="1" si="159"/>
        <v>48</v>
      </c>
      <c r="S61" s="114">
        <f t="shared" ca="1" si="159"/>
        <v>52</v>
      </c>
      <c r="T61" s="114">
        <f t="shared" ca="1" si="159"/>
        <v>56</v>
      </c>
      <c r="U61" s="114">
        <f t="shared" ca="1" si="159"/>
        <v>60</v>
      </c>
      <c r="V61" s="114">
        <f t="shared" ca="1" si="159"/>
        <v>64</v>
      </c>
      <c r="W61" s="114">
        <f t="shared" ca="1" si="159"/>
        <v>68</v>
      </c>
      <c r="X61" s="114">
        <f t="shared" ca="1" si="159"/>
        <v>72</v>
      </c>
      <c r="Y61" s="114">
        <f t="shared" ca="1" si="159"/>
        <v>76</v>
      </c>
      <c r="Z61" s="114">
        <f t="shared" ca="1" si="159"/>
        <v>80</v>
      </c>
      <c r="AA61" s="114" t="str">
        <f t="shared" si="159"/>
        <v/>
      </c>
      <c r="AB61" s="114" t="str">
        <f t="shared" si="159"/>
        <v/>
      </c>
      <c r="AC61" s="114" t="str">
        <f t="shared" si="159"/>
        <v/>
      </c>
      <c r="AD61" s="114" t="str">
        <f t="shared" si="159"/>
        <v/>
      </c>
      <c r="AE61" s="115" t="str">
        <f t="shared" si="107"/>
        <v/>
      </c>
      <c r="AG61" s="88">
        <f t="shared" ca="1" si="10"/>
        <v>1.8841713375899498</v>
      </c>
      <c r="AI61" s="85">
        <f t="shared" ca="1" si="11"/>
        <v>2</v>
      </c>
      <c r="AJ61" s="91">
        <f t="shared" ref="AJ61:AW61" ca="1" si="160">IF(AJ$11&lt;=($AE$6*$D$6),ROUNDUP($AG61+(AI$11*$AL$6),0),"")</f>
        <v>4</v>
      </c>
      <c r="AK61" s="91">
        <f t="shared" ca="1" si="160"/>
        <v>6</v>
      </c>
      <c r="AL61" s="91">
        <f t="shared" ca="1" si="160"/>
        <v>8</v>
      </c>
      <c r="AM61" s="91">
        <f t="shared" ca="1" si="160"/>
        <v>10</v>
      </c>
      <c r="AN61" s="91">
        <f t="shared" ca="1" si="160"/>
        <v>12</v>
      </c>
      <c r="AO61" s="91">
        <f t="shared" ca="1" si="160"/>
        <v>14</v>
      </c>
      <c r="AP61" s="91">
        <f t="shared" ca="1" si="160"/>
        <v>16</v>
      </c>
      <c r="AQ61" s="91">
        <f t="shared" ca="1" si="160"/>
        <v>18</v>
      </c>
      <c r="AR61" s="91">
        <f t="shared" ca="1" si="160"/>
        <v>20</v>
      </c>
      <c r="AS61" s="91" t="str">
        <f t="shared" si="160"/>
        <v/>
      </c>
      <c r="AT61" s="91" t="str">
        <f t="shared" si="160"/>
        <v/>
      </c>
      <c r="AU61" s="91" t="str">
        <f t="shared" si="160"/>
        <v/>
      </c>
      <c r="AV61" s="91" t="str">
        <f t="shared" si="160"/>
        <v/>
      </c>
      <c r="AW61" s="94" t="str">
        <f t="shared" si="160"/>
        <v/>
      </c>
      <c r="AY61" s="88">
        <f t="shared" ca="1" si="109"/>
        <v>0.35654921086546576</v>
      </c>
      <c r="BA61" s="85">
        <f t="shared" ca="1" si="20"/>
        <v>1</v>
      </c>
      <c r="BB61" s="91">
        <f t="shared" ref="BB61:BE61" ca="1" si="161">IF(BB$11&lt;=$AE$7,ROUNDUP($AY61+(BA$11*$AL$7),0),"")</f>
        <v>5</v>
      </c>
      <c r="BC61" s="91">
        <f t="shared" ca="1" si="161"/>
        <v>9</v>
      </c>
      <c r="BD61" s="91">
        <f t="shared" ca="1" si="161"/>
        <v>13</v>
      </c>
      <c r="BE61" s="94">
        <f t="shared" ca="1" si="161"/>
        <v>17</v>
      </c>
    </row>
    <row r="62" spans="1:57" s="75" customFormat="1" x14ac:dyDescent="0.4">
      <c r="A62" s="102" t="s">
        <v>52</v>
      </c>
      <c r="B62" s="103">
        <v>222</v>
      </c>
      <c r="C62" s="85">
        <f t="shared" si="6"/>
        <v>20</v>
      </c>
      <c r="D62" s="101">
        <f t="shared" si="14"/>
        <v>11.1</v>
      </c>
      <c r="E62" s="88">
        <f t="shared" ca="1" si="7"/>
        <v>5.3181538187548956</v>
      </c>
      <c r="F62" s="101"/>
      <c r="G62" s="113">
        <f t="shared" ca="1" si="8"/>
        <v>6</v>
      </c>
      <c r="H62" s="114">
        <f t="shared" ref="H62:AD62" ca="1" si="162">IF(H$11&lt;=$C62,ROUNDUP($E62+G$11*$D62,0),"")</f>
        <v>17</v>
      </c>
      <c r="I62" s="114">
        <f t="shared" ca="1" si="162"/>
        <v>28</v>
      </c>
      <c r="J62" s="114">
        <f t="shared" ca="1" si="162"/>
        <v>39</v>
      </c>
      <c r="K62" s="114">
        <f t="shared" ca="1" si="162"/>
        <v>50</v>
      </c>
      <c r="L62" s="114">
        <f t="shared" ca="1" si="162"/>
        <v>61</v>
      </c>
      <c r="M62" s="114">
        <f t="shared" ca="1" si="162"/>
        <v>72</v>
      </c>
      <c r="N62" s="114">
        <f t="shared" ca="1" si="162"/>
        <v>84</v>
      </c>
      <c r="O62" s="114">
        <f t="shared" ca="1" si="162"/>
        <v>95</v>
      </c>
      <c r="P62" s="114">
        <f t="shared" ca="1" si="162"/>
        <v>106</v>
      </c>
      <c r="Q62" s="114">
        <f t="shared" ca="1" si="162"/>
        <v>117</v>
      </c>
      <c r="R62" s="114">
        <f t="shared" ca="1" si="162"/>
        <v>128</v>
      </c>
      <c r="S62" s="114">
        <f t="shared" ca="1" si="162"/>
        <v>139</v>
      </c>
      <c r="T62" s="114">
        <f t="shared" ca="1" si="162"/>
        <v>150</v>
      </c>
      <c r="U62" s="114">
        <f t="shared" ca="1" si="162"/>
        <v>161</v>
      </c>
      <c r="V62" s="114">
        <f t="shared" ca="1" si="162"/>
        <v>172</v>
      </c>
      <c r="W62" s="114">
        <f t="shared" ca="1" si="162"/>
        <v>183</v>
      </c>
      <c r="X62" s="114">
        <f t="shared" ca="1" si="162"/>
        <v>195</v>
      </c>
      <c r="Y62" s="114">
        <f t="shared" ca="1" si="162"/>
        <v>206</v>
      </c>
      <c r="Z62" s="114">
        <f t="shared" ca="1" si="162"/>
        <v>217</v>
      </c>
      <c r="AA62" s="114" t="str">
        <f t="shared" si="162"/>
        <v/>
      </c>
      <c r="AB62" s="114" t="str">
        <f t="shared" si="162"/>
        <v/>
      </c>
      <c r="AC62" s="114" t="str">
        <f t="shared" si="162"/>
        <v/>
      </c>
      <c r="AD62" s="114" t="str">
        <f t="shared" si="162"/>
        <v/>
      </c>
      <c r="AE62" s="115" t="str">
        <f t="shared" si="107"/>
        <v/>
      </c>
      <c r="AG62" s="88">
        <f t="shared" ca="1" si="10"/>
        <v>1.0683518116473749</v>
      </c>
      <c r="AI62" s="85">
        <f t="shared" ca="1" si="11"/>
        <v>2</v>
      </c>
      <c r="AJ62" s="91">
        <f t="shared" ref="AJ62:AW62" ca="1" si="163">IF(AJ$11&lt;=($AE$6*$D$6),ROUNDUP($AG62+(AI$11*$AL$6),0),"")</f>
        <v>4</v>
      </c>
      <c r="AK62" s="91">
        <f t="shared" ca="1" si="163"/>
        <v>6</v>
      </c>
      <c r="AL62" s="91">
        <f t="shared" ca="1" si="163"/>
        <v>8</v>
      </c>
      <c r="AM62" s="91">
        <f t="shared" ca="1" si="163"/>
        <v>10</v>
      </c>
      <c r="AN62" s="91">
        <f t="shared" ca="1" si="163"/>
        <v>12</v>
      </c>
      <c r="AO62" s="91">
        <f t="shared" ca="1" si="163"/>
        <v>14</v>
      </c>
      <c r="AP62" s="91">
        <f t="shared" ca="1" si="163"/>
        <v>16</v>
      </c>
      <c r="AQ62" s="91">
        <f t="shared" ca="1" si="163"/>
        <v>18</v>
      </c>
      <c r="AR62" s="91">
        <f t="shared" ca="1" si="163"/>
        <v>20</v>
      </c>
      <c r="AS62" s="91" t="str">
        <f t="shared" si="163"/>
        <v/>
      </c>
      <c r="AT62" s="91" t="str">
        <f t="shared" si="163"/>
        <v/>
      </c>
      <c r="AU62" s="91" t="str">
        <f t="shared" si="163"/>
        <v/>
      </c>
      <c r="AV62" s="91" t="str">
        <f t="shared" si="163"/>
        <v/>
      </c>
      <c r="AW62" s="94" t="str">
        <f t="shared" si="163"/>
        <v/>
      </c>
      <c r="AY62" s="88">
        <f t="shared" ca="1" si="109"/>
        <v>0.63216025071277793</v>
      </c>
      <c r="BA62" s="85">
        <f t="shared" ca="1" si="20"/>
        <v>1</v>
      </c>
      <c r="BB62" s="91">
        <f t="shared" ref="BB62:BE62" ca="1" si="164">IF(BB$11&lt;=$AE$7,ROUNDUP($AY62+(BA$11*$AL$7),0),"")</f>
        <v>5</v>
      </c>
      <c r="BC62" s="91">
        <f t="shared" ca="1" si="164"/>
        <v>9</v>
      </c>
      <c r="BD62" s="91">
        <f t="shared" ca="1" si="164"/>
        <v>13</v>
      </c>
      <c r="BE62" s="94">
        <f t="shared" ca="1" si="164"/>
        <v>17</v>
      </c>
    </row>
    <row r="63" spans="1:57" s="75" customFormat="1" x14ac:dyDescent="0.4">
      <c r="A63" s="102" t="s">
        <v>53</v>
      </c>
      <c r="B63" s="103">
        <v>312</v>
      </c>
      <c r="C63" s="85">
        <f t="shared" si="6"/>
        <v>20</v>
      </c>
      <c r="D63" s="101">
        <f t="shared" si="14"/>
        <v>15.6</v>
      </c>
      <c r="E63" s="88">
        <f t="shared" ca="1" si="7"/>
        <v>0.42360498827044563</v>
      </c>
      <c r="F63" s="101"/>
      <c r="G63" s="113">
        <f t="shared" ca="1" si="8"/>
        <v>1</v>
      </c>
      <c r="H63" s="114">
        <f t="shared" ref="H63:AD63" ca="1" si="165">IF(H$11&lt;=$C63,ROUNDUP($E63+G$11*$D63,0),"")</f>
        <v>17</v>
      </c>
      <c r="I63" s="114">
        <f t="shared" ca="1" si="165"/>
        <v>32</v>
      </c>
      <c r="J63" s="114">
        <f t="shared" ca="1" si="165"/>
        <v>48</v>
      </c>
      <c r="K63" s="114">
        <f t="shared" ca="1" si="165"/>
        <v>63</v>
      </c>
      <c r="L63" s="114">
        <f t="shared" ca="1" si="165"/>
        <v>79</v>
      </c>
      <c r="M63" s="114">
        <f t="shared" ca="1" si="165"/>
        <v>95</v>
      </c>
      <c r="N63" s="114">
        <f t="shared" ca="1" si="165"/>
        <v>110</v>
      </c>
      <c r="O63" s="114">
        <f t="shared" ca="1" si="165"/>
        <v>126</v>
      </c>
      <c r="P63" s="114">
        <f t="shared" ca="1" si="165"/>
        <v>141</v>
      </c>
      <c r="Q63" s="114">
        <f t="shared" ca="1" si="165"/>
        <v>157</v>
      </c>
      <c r="R63" s="114">
        <f t="shared" ca="1" si="165"/>
        <v>173</v>
      </c>
      <c r="S63" s="114">
        <f t="shared" ca="1" si="165"/>
        <v>188</v>
      </c>
      <c r="T63" s="114">
        <f t="shared" ca="1" si="165"/>
        <v>204</v>
      </c>
      <c r="U63" s="114">
        <f t="shared" ca="1" si="165"/>
        <v>219</v>
      </c>
      <c r="V63" s="114">
        <f t="shared" ca="1" si="165"/>
        <v>235</v>
      </c>
      <c r="W63" s="114">
        <f t="shared" ca="1" si="165"/>
        <v>251</v>
      </c>
      <c r="X63" s="114">
        <f t="shared" ca="1" si="165"/>
        <v>266</v>
      </c>
      <c r="Y63" s="114">
        <f t="shared" ca="1" si="165"/>
        <v>282</v>
      </c>
      <c r="Z63" s="114">
        <f t="shared" ca="1" si="165"/>
        <v>297</v>
      </c>
      <c r="AA63" s="114" t="str">
        <f t="shared" si="165"/>
        <v/>
      </c>
      <c r="AB63" s="114" t="str">
        <f t="shared" si="165"/>
        <v/>
      </c>
      <c r="AC63" s="114" t="str">
        <f t="shared" si="165"/>
        <v/>
      </c>
      <c r="AD63" s="114" t="str">
        <f t="shared" si="165"/>
        <v/>
      </c>
      <c r="AE63" s="115" t="str">
        <f t="shared" si="107"/>
        <v/>
      </c>
      <c r="AG63" s="88">
        <f t="shared" ca="1" si="10"/>
        <v>3.2614742486525072E-2</v>
      </c>
      <c r="AI63" s="85">
        <f t="shared" ca="1" si="11"/>
        <v>1</v>
      </c>
      <c r="AJ63" s="91">
        <f t="shared" ref="AJ63:AW63" ca="1" si="166">IF(AJ$11&lt;=($AE$6*$D$6),ROUNDUP($AG63+(AI$11*$AL$6),0),"")</f>
        <v>3</v>
      </c>
      <c r="AK63" s="91">
        <f t="shared" ca="1" si="166"/>
        <v>5</v>
      </c>
      <c r="AL63" s="91">
        <f t="shared" ca="1" si="166"/>
        <v>7</v>
      </c>
      <c r="AM63" s="91">
        <f t="shared" ca="1" si="166"/>
        <v>9</v>
      </c>
      <c r="AN63" s="91">
        <f t="shared" ca="1" si="166"/>
        <v>11</v>
      </c>
      <c r="AO63" s="91">
        <f t="shared" ca="1" si="166"/>
        <v>13</v>
      </c>
      <c r="AP63" s="91">
        <f t="shared" ca="1" si="166"/>
        <v>15</v>
      </c>
      <c r="AQ63" s="91">
        <f t="shared" ca="1" si="166"/>
        <v>17</v>
      </c>
      <c r="AR63" s="91">
        <f t="shared" ca="1" si="166"/>
        <v>19</v>
      </c>
      <c r="AS63" s="91" t="str">
        <f t="shared" si="166"/>
        <v/>
      </c>
      <c r="AT63" s="91" t="str">
        <f t="shared" si="166"/>
        <v/>
      </c>
      <c r="AU63" s="91" t="str">
        <f t="shared" si="166"/>
        <v/>
      </c>
      <c r="AV63" s="91" t="str">
        <f t="shared" si="166"/>
        <v/>
      </c>
      <c r="AW63" s="94" t="str">
        <f t="shared" si="166"/>
        <v/>
      </c>
      <c r="AY63" s="88">
        <f t="shared" ca="1" si="109"/>
        <v>3.3903361803442023</v>
      </c>
      <c r="BA63" s="85">
        <f t="shared" ca="1" si="20"/>
        <v>4</v>
      </c>
      <c r="BB63" s="91">
        <f t="shared" ref="BB63:BE63" ca="1" si="167">IF(BB$11&lt;=$AE$7,ROUNDUP($AY63+(BA$11*$AL$7),0),"")</f>
        <v>8</v>
      </c>
      <c r="BC63" s="91">
        <f t="shared" ca="1" si="167"/>
        <v>12</v>
      </c>
      <c r="BD63" s="91">
        <f t="shared" ca="1" si="167"/>
        <v>16</v>
      </c>
      <c r="BE63" s="94">
        <f t="shared" ca="1" si="167"/>
        <v>20</v>
      </c>
    </row>
    <row r="64" spans="1:57" s="75" customFormat="1" x14ac:dyDescent="0.4">
      <c r="A64" s="102" t="s">
        <v>54</v>
      </c>
      <c r="B64" s="103">
        <v>281</v>
      </c>
      <c r="C64" s="85">
        <f t="shared" si="6"/>
        <v>20</v>
      </c>
      <c r="D64" s="101">
        <f t="shared" si="14"/>
        <v>14.05</v>
      </c>
      <c r="E64" s="88">
        <f t="shared" ca="1" si="7"/>
        <v>4.8288148584988644</v>
      </c>
      <c r="F64" s="101"/>
      <c r="G64" s="113">
        <f t="shared" ca="1" si="8"/>
        <v>5</v>
      </c>
      <c r="H64" s="114">
        <f t="shared" ref="H64:AD64" ca="1" si="168">IF(H$11&lt;=$C64,ROUNDUP($E64+G$11*$D64,0),"")</f>
        <v>19</v>
      </c>
      <c r="I64" s="114">
        <f t="shared" ca="1" si="168"/>
        <v>33</v>
      </c>
      <c r="J64" s="114">
        <f t="shared" ca="1" si="168"/>
        <v>47</v>
      </c>
      <c r="K64" s="114">
        <f t="shared" ca="1" si="168"/>
        <v>62</v>
      </c>
      <c r="L64" s="114">
        <f t="shared" ca="1" si="168"/>
        <v>76</v>
      </c>
      <c r="M64" s="114">
        <f t="shared" ca="1" si="168"/>
        <v>90</v>
      </c>
      <c r="N64" s="114">
        <f t="shared" ca="1" si="168"/>
        <v>104</v>
      </c>
      <c r="O64" s="114">
        <f t="shared" ca="1" si="168"/>
        <v>118</v>
      </c>
      <c r="P64" s="114">
        <f t="shared" ca="1" si="168"/>
        <v>132</v>
      </c>
      <c r="Q64" s="114">
        <f t="shared" ca="1" si="168"/>
        <v>146</v>
      </c>
      <c r="R64" s="114">
        <f t="shared" ca="1" si="168"/>
        <v>160</v>
      </c>
      <c r="S64" s="114">
        <f t="shared" ca="1" si="168"/>
        <v>174</v>
      </c>
      <c r="T64" s="114">
        <f t="shared" ca="1" si="168"/>
        <v>188</v>
      </c>
      <c r="U64" s="114">
        <f t="shared" ca="1" si="168"/>
        <v>202</v>
      </c>
      <c r="V64" s="114">
        <f t="shared" ca="1" si="168"/>
        <v>216</v>
      </c>
      <c r="W64" s="114">
        <f t="shared" ca="1" si="168"/>
        <v>230</v>
      </c>
      <c r="X64" s="114">
        <f t="shared" ca="1" si="168"/>
        <v>244</v>
      </c>
      <c r="Y64" s="114">
        <f t="shared" ca="1" si="168"/>
        <v>258</v>
      </c>
      <c r="Z64" s="114">
        <f t="shared" ca="1" si="168"/>
        <v>272</v>
      </c>
      <c r="AA64" s="114" t="str">
        <f t="shared" si="168"/>
        <v/>
      </c>
      <c r="AB64" s="114" t="str">
        <f t="shared" si="168"/>
        <v/>
      </c>
      <c r="AC64" s="114" t="str">
        <f t="shared" si="168"/>
        <v/>
      </c>
      <c r="AD64" s="114" t="str">
        <f t="shared" si="168"/>
        <v/>
      </c>
      <c r="AE64" s="115" t="str">
        <f t="shared" si="107"/>
        <v/>
      </c>
      <c r="AG64" s="88">
        <f t="shared" ca="1" si="10"/>
        <v>1.3043984455150162</v>
      </c>
      <c r="AI64" s="85">
        <f t="shared" ca="1" si="11"/>
        <v>2</v>
      </c>
      <c r="AJ64" s="91">
        <f t="shared" ref="AJ64:AW64" ca="1" si="169">IF(AJ$11&lt;=($AE$6*$D$6),ROUNDUP($AG64+(AI$11*$AL$6),0),"")</f>
        <v>4</v>
      </c>
      <c r="AK64" s="91">
        <f t="shared" ca="1" si="169"/>
        <v>6</v>
      </c>
      <c r="AL64" s="91">
        <f t="shared" ca="1" si="169"/>
        <v>8</v>
      </c>
      <c r="AM64" s="91">
        <f t="shared" ca="1" si="169"/>
        <v>10</v>
      </c>
      <c r="AN64" s="91">
        <f t="shared" ca="1" si="169"/>
        <v>12</v>
      </c>
      <c r="AO64" s="91">
        <f t="shared" ca="1" si="169"/>
        <v>14</v>
      </c>
      <c r="AP64" s="91">
        <f t="shared" ca="1" si="169"/>
        <v>16</v>
      </c>
      <c r="AQ64" s="91">
        <f t="shared" ca="1" si="169"/>
        <v>18</v>
      </c>
      <c r="AR64" s="91">
        <f t="shared" ca="1" si="169"/>
        <v>20</v>
      </c>
      <c r="AS64" s="91" t="str">
        <f t="shared" si="169"/>
        <v/>
      </c>
      <c r="AT64" s="91" t="str">
        <f t="shared" si="169"/>
        <v/>
      </c>
      <c r="AU64" s="91" t="str">
        <f t="shared" si="169"/>
        <v/>
      </c>
      <c r="AV64" s="91" t="str">
        <f t="shared" si="169"/>
        <v/>
      </c>
      <c r="AW64" s="94" t="str">
        <f t="shared" si="169"/>
        <v/>
      </c>
      <c r="AY64" s="88">
        <f t="shared" ca="1" si="109"/>
        <v>2.1301311227173261</v>
      </c>
      <c r="BA64" s="85">
        <f t="shared" ca="1" si="20"/>
        <v>3</v>
      </c>
      <c r="BB64" s="91">
        <f t="shared" ref="BB64:BE64" ca="1" si="170">IF(BB$11&lt;=$AE$7,ROUNDUP($AY64+(BA$11*$AL$7),0),"")</f>
        <v>7</v>
      </c>
      <c r="BC64" s="91">
        <f t="shared" ca="1" si="170"/>
        <v>11</v>
      </c>
      <c r="BD64" s="91">
        <f t="shared" ca="1" si="170"/>
        <v>15</v>
      </c>
      <c r="BE64" s="94">
        <f t="shared" ca="1" si="170"/>
        <v>19</v>
      </c>
    </row>
    <row r="65" spans="1:57" s="75" customFormat="1" x14ac:dyDescent="0.4">
      <c r="A65" s="102" t="s">
        <v>55</v>
      </c>
      <c r="B65" s="103">
        <v>317</v>
      </c>
      <c r="C65" s="85">
        <f t="shared" si="6"/>
        <v>20</v>
      </c>
      <c r="D65" s="101">
        <f t="shared" si="14"/>
        <v>15.85</v>
      </c>
      <c r="E65" s="88">
        <f t="shared" ca="1" si="7"/>
        <v>13.887345455277613</v>
      </c>
      <c r="F65" s="101"/>
      <c r="G65" s="113">
        <f t="shared" ca="1" si="8"/>
        <v>14</v>
      </c>
      <c r="H65" s="114">
        <f t="shared" ref="H65:AD65" ca="1" si="171">IF(H$11&lt;=$C65,ROUNDUP($E65+G$11*$D65,0),"")</f>
        <v>30</v>
      </c>
      <c r="I65" s="114">
        <f t="shared" ca="1" si="171"/>
        <v>46</v>
      </c>
      <c r="J65" s="114">
        <f t="shared" ca="1" si="171"/>
        <v>62</v>
      </c>
      <c r="K65" s="114">
        <f t="shared" ca="1" si="171"/>
        <v>78</v>
      </c>
      <c r="L65" s="114">
        <f t="shared" ca="1" si="171"/>
        <v>94</v>
      </c>
      <c r="M65" s="114">
        <f t="shared" ca="1" si="171"/>
        <v>109</v>
      </c>
      <c r="N65" s="114">
        <f t="shared" ca="1" si="171"/>
        <v>125</v>
      </c>
      <c r="O65" s="114">
        <f t="shared" ca="1" si="171"/>
        <v>141</v>
      </c>
      <c r="P65" s="114">
        <f t="shared" ca="1" si="171"/>
        <v>157</v>
      </c>
      <c r="Q65" s="114">
        <f t="shared" ca="1" si="171"/>
        <v>173</v>
      </c>
      <c r="R65" s="114">
        <f t="shared" ca="1" si="171"/>
        <v>189</v>
      </c>
      <c r="S65" s="114">
        <f t="shared" ca="1" si="171"/>
        <v>205</v>
      </c>
      <c r="T65" s="114">
        <f t="shared" ca="1" si="171"/>
        <v>220</v>
      </c>
      <c r="U65" s="114">
        <f t="shared" ca="1" si="171"/>
        <v>236</v>
      </c>
      <c r="V65" s="114">
        <f t="shared" ca="1" si="171"/>
        <v>252</v>
      </c>
      <c r="W65" s="114">
        <f t="shared" ca="1" si="171"/>
        <v>268</v>
      </c>
      <c r="X65" s="114">
        <f t="shared" ca="1" si="171"/>
        <v>284</v>
      </c>
      <c r="Y65" s="114">
        <f t="shared" ca="1" si="171"/>
        <v>300</v>
      </c>
      <c r="Z65" s="114">
        <f t="shared" ca="1" si="171"/>
        <v>316</v>
      </c>
      <c r="AA65" s="114" t="str">
        <f t="shared" si="171"/>
        <v/>
      </c>
      <c r="AB65" s="114" t="str">
        <f t="shared" si="171"/>
        <v/>
      </c>
      <c r="AC65" s="114" t="str">
        <f t="shared" si="171"/>
        <v/>
      </c>
      <c r="AD65" s="114" t="str">
        <f t="shared" si="171"/>
        <v/>
      </c>
      <c r="AE65" s="115" t="str">
        <f t="shared" si="107"/>
        <v/>
      </c>
      <c r="AG65" s="88">
        <f t="shared" ca="1" si="10"/>
        <v>1.5116083034471923</v>
      </c>
      <c r="AI65" s="85">
        <f t="shared" ca="1" si="11"/>
        <v>2</v>
      </c>
      <c r="AJ65" s="91">
        <f t="shared" ref="AJ65:AW65" ca="1" si="172">IF(AJ$11&lt;=($AE$6*$D$6),ROUNDUP($AG65+(AI$11*$AL$6),0),"")</f>
        <v>4</v>
      </c>
      <c r="AK65" s="91">
        <f t="shared" ca="1" si="172"/>
        <v>6</v>
      </c>
      <c r="AL65" s="91">
        <f t="shared" ca="1" si="172"/>
        <v>8</v>
      </c>
      <c r="AM65" s="91">
        <f t="shared" ca="1" si="172"/>
        <v>10</v>
      </c>
      <c r="AN65" s="91">
        <f t="shared" ca="1" si="172"/>
        <v>12</v>
      </c>
      <c r="AO65" s="91">
        <f t="shared" ca="1" si="172"/>
        <v>14</v>
      </c>
      <c r="AP65" s="91">
        <f t="shared" ca="1" si="172"/>
        <v>16</v>
      </c>
      <c r="AQ65" s="91">
        <f t="shared" ca="1" si="172"/>
        <v>18</v>
      </c>
      <c r="AR65" s="91">
        <f t="shared" ca="1" si="172"/>
        <v>20</v>
      </c>
      <c r="AS65" s="91" t="str">
        <f t="shared" si="172"/>
        <v/>
      </c>
      <c r="AT65" s="91" t="str">
        <f t="shared" si="172"/>
        <v/>
      </c>
      <c r="AU65" s="91" t="str">
        <f t="shared" si="172"/>
        <v/>
      </c>
      <c r="AV65" s="91" t="str">
        <f t="shared" si="172"/>
        <v/>
      </c>
      <c r="AW65" s="94" t="str">
        <f t="shared" si="172"/>
        <v/>
      </c>
      <c r="AY65" s="88">
        <f t="shared" ca="1" si="109"/>
        <v>0.69965168992534466</v>
      </c>
      <c r="BA65" s="85">
        <f t="shared" ca="1" si="20"/>
        <v>1</v>
      </c>
      <c r="BB65" s="91">
        <f t="shared" ref="BB65:BE65" ca="1" si="173">IF(BB$11&lt;=$AE$7,ROUNDUP($AY65+(BA$11*$AL$7),0),"")</f>
        <v>5</v>
      </c>
      <c r="BC65" s="91">
        <f t="shared" ca="1" si="173"/>
        <v>9</v>
      </c>
      <c r="BD65" s="91">
        <f t="shared" ca="1" si="173"/>
        <v>13</v>
      </c>
      <c r="BE65" s="94">
        <f t="shared" ca="1" si="173"/>
        <v>17</v>
      </c>
    </row>
    <row r="66" spans="1:57" s="75" customFormat="1" x14ac:dyDescent="0.4">
      <c r="A66" s="102" t="s">
        <v>56</v>
      </c>
      <c r="B66" s="103">
        <v>333</v>
      </c>
      <c r="C66" s="85">
        <f t="shared" si="6"/>
        <v>20</v>
      </c>
      <c r="D66" s="101">
        <f t="shared" si="14"/>
        <v>16.649999999999999</v>
      </c>
      <c r="E66" s="88">
        <f t="shared" ca="1" si="7"/>
        <v>4.4430402484400382</v>
      </c>
      <c r="F66" s="101"/>
      <c r="G66" s="113">
        <f t="shared" ca="1" si="8"/>
        <v>5</v>
      </c>
      <c r="H66" s="114">
        <f t="shared" ref="H66:AD66" ca="1" si="174">IF(H$11&lt;=$C66,ROUNDUP($E66+G$11*$D66,0),"")</f>
        <v>22</v>
      </c>
      <c r="I66" s="114">
        <f t="shared" ca="1" si="174"/>
        <v>38</v>
      </c>
      <c r="J66" s="114">
        <f t="shared" ca="1" si="174"/>
        <v>55</v>
      </c>
      <c r="K66" s="114">
        <f t="shared" ca="1" si="174"/>
        <v>72</v>
      </c>
      <c r="L66" s="114">
        <f t="shared" ca="1" si="174"/>
        <v>88</v>
      </c>
      <c r="M66" s="114">
        <f t="shared" ca="1" si="174"/>
        <v>105</v>
      </c>
      <c r="N66" s="114">
        <f t="shared" ca="1" si="174"/>
        <v>121</v>
      </c>
      <c r="O66" s="114">
        <f t="shared" ca="1" si="174"/>
        <v>138</v>
      </c>
      <c r="P66" s="114">
        <f t="shared" ca="1" si="174"/>
        <v>155</v>
      </c>
      <c r="Q66" s="114">
        <f t="shared" ca="1" si="174"/>
        <v>171</v>
      </c>
      <c r="R66" s="114">
        <f t="shared" ca="1" si="174"/>
        <v>188</v>
      </c>
      <c r="S66" s="114">
        <f t="shared" ca="1" si="174"/>
        <v>205</v>
      </c>
      <c r="T66" s="114">
        <f t="shared" ca="1" si="174"/>
        <v>221</v>
      </c>
      <c r="U66" s="114">
        <f t="shared" ca="1" si="174"/>
        <v>238</v>
      </c>
      <c r="V66" s="114">
        <f t="shared" ca="1" si="174"/>
        <v>255</v>
      </c>
      <c r="W66" s="114">
        <f t="shared" ca="1" si="174"/>
        <v>271</v>
      </c>
      <c r="X66" s="114">
        <f t="shared" ca="1" si="174"/>
        <v>288</v>
      </c>
      <c r="Y66" s="114">
        <f t="shared" ca="1" si="174"/>
        <v>305</v>
      </c>
      <c r="Z66" s="114">
        <f t="shared" ca="1" si="174"/>
        <v>321</v>
      </c>
      <c r="AA66" s="114" t="str">
        <f t="shared" si="174"/>
        <v/>
      </c>
      <c r="AB66" s="114" t="str">
        <f t="shared" si="174"/>
        <v/>
      </c>
      <c r="AC66" s="114" t="str">
        <f t="shared" si="174"/>
        <v/>
      </c>
      <c r="AD66" s="114" t="str">
        <f t="shared" si="174"/>
        <v/>
      </c>
      <c r="AE66" s="115" t="str">
        <f t="shared" si="107"/>
        <v/>
      </c>
      <c r="AG66" s="88">
        <f t="shared" ca="1" si="10"/>
        <v>1.3135245802490574</v>
      </c>
      <c r="AI66" s="85">
        <f t="shared" ca="1" si="11"/>
        <v>2</v>
      </c>
      <c r="AJ66" s="91">
        <f t="shared" ref="AJ66:AW66" ca="1" si="175">IF(AJ$11&lt;=($AE$6*$D$6),ROUNDUP($AG66+(AI$11*$AL$6),0),"")</f>
        <v>4</v>
      </c>
      <c r="AK66" s="91">
        <f t="shared" ca="1" si="175"/>
        <v>6</v>
      </c>
      <c r="AL66" s="91">
        <f t="shared" ca="1" si="175"/>
        <v>8</v>
      </c>
      <c r="AM66" s="91">
        <f t="shared" ca="1" si="175"/>
        <v>10</v>
      </c>
      <c r="AN66" s="91">
        <f t="shared" ca="1" si="175"/>
        <v>12</v>
      </c>
      <c r="AO66" s="91">
        <f t="shared" ca="1" si="175"/>
        <v>14</v>
      </c>
      <c r="AP66" s="91">
        <f t="shared" ca="1" si="175"/>
        <v>16</v>
      </c>
      <c r="AQ66" s="91">
        <f t="shared" ca="1" si="175"/>
        <v>18</v>
      </c>
      <c r="AR66" s="91">
        <f t="shared" ca="1" si="175"/>
        <v>20</v>
      </c>
      <c r="AS66" s="91" t="str">
        <f t="shared" si="175"/>
        <v/>
      </c>
      <c r="AT66" s="91" t="str">
        <f t="shared" si="175"/>
        <v/>
      </c>
      <c r="AU66" s="91" t="str">
        <f t="shared" si="175"/>
        <v/>
      </c>
      <c r="AV66" s="91" t="str">
        <f t="shared" si="175"/>
        <v/>
      </c>
      <c r="AW66" s="94" t="str">
        <f t="shared" si="175"/>
        <v/>
      </c>
      <c r="AY66" s="88">
        <f t="shared" ca="1" si="109"/>
        <v>2.4084038687671714</v>
      </c>
      <c r="BA66" s="85">
        <f t="shared" ca="1" si="20"/>
        <v>3</v>
      </c>
      <c r="BB66" s="91">
        <f t="shared" ref="BB66:BE66" ca="1" si="176">IF(BB$11&lt;=$AE$7,ROUNDUP($AY66+(BA$11*$AL$7),0),"")</f>
        <v>7</v>
      </c>
      <c r="BC66" s="91">
        <f t="shared" ca="1" si="176"/>
        <v>11</v>
      </c>
      <c r="BD66" s="91">
        <f t="shared" ca="1" si="176"/>
        <v>15</v>
      </c>
      <c r="BE66" s="94">
        <f t="shared" ca="1" si="176"/>
        <v>19</v>
      </c>
    </row>
    <row r="67" spans="1:57" s="75" customFormat="1" x14ac:dyDescent="0.4">
      <c r="A67" s="104" t="s">
        <v>57</v>
      </c>
      <c r="B67" s="103">
        <v>64</v>
      </c>
      <c r="C67" s="85">
        <f t="shared" si="6"/>
        <v>20</v>
      </c>
      <c r="D67" s="101">
        <f t="shared" si="14"/>
        <v>3.2</v>
      </c>
      <c r="E67" s="88">
        <f t="shared" ca="1" si="7"/>
        <v>0.81607455884389035</v>
      </c>
      <c r="F67" s="101"/>
      <c r="G67" s="113">
        <f t="shared" ca="1" si="8"/>
        <v>1</v>
      </c>
      <c r="H67" s="114">
        <f t="shared" ref="H67:AD67" ca="1" si="177">IF(H$11&lt;=$C67,ROUNDUP($E67+G$11*$D67,0),"")</f>
        <v>5</v>
      </c>
      <c r="I67" s="114">
        <f t="shared" ca="1" si="177"/>
        <v>8</v>
      </c>
      <c r="J67" s="114">
        <f t="shared" ca="1" si="177"/>
        <v>11</v>
      </c>
      <c r="K67" s="114">
        <f t="shared" ca="1" si="177"/>
        <v>14</v>
      </c>
      <c r="L67" s="114">
        <f t="shared" ca="1" si="177"/>
        <v>17</v>
      </c>
      <c r="M67" s="114">
        <f t="shared" ca="1" si="177"/>
        <v>21</v>
      </c>
      <c r="N67" s="114">
        <f t="shared" ca="1" si="177"/>
        <v>24</v>
      </c>
      <c r="O67" s="114">
        <f t="shared" ca="1" si="177"/>
        <v>27</v>
      </c>
      <c r="P67" s="114">
        <f t="shared" ca="1" si="177"/>
        <v>30</v>
      </c>
      <c r="Q67" s="114">
        <f t="shared" ca="1" si="177"/>
        <v>33</v>
      </c>
      <c r="R67" s="114">
        <f t="shared" ca="1" si="177"/>
        <v>37</v>
      </c>
      <c r="S67" s="114">
        <f t="shared" ca="1" si="177"/>
        <v>40</v>
      </c>
      <c r="T67" s="114">
        <f t="shared" ca="1" si="177"/>
        <v>43</v>
      </c>
      <c r="U67" s="114">
        <f t="shared" ca="1" si="177"/>
        <v>46</v>
      </c>
      <c r="V67" s="114">
        <f t="shared" ca="1" si="177"/>
        <v>49</v>
      </c>
      <c r="W67" s="114">
        <f t="shared" ca="1" si="177"/>
        <v>53</v>
      </c>
      <c r="X67" s="114">
        <f t="shared" ca="1" si="177"/>
        <v>56</v>
      </c>
      <c r="Y67" s="114">
        <f t="shared" ca="1" si="177"/>
        <v>59</v>
      </c>
      <c r="Z67" s="114">
        <f t="shared" ca="1" si="177"/>
        <v>62</v>
      </c>
      <c r="AA67" s="114" t="str">
        <f t="shared" si="177"/>
        <v/>
      </c>
      <c r="AB67" s="114" t="str">
        <f t="shared" si="177"/>
        <v/>
      </c>
      <c r="AC67" s="114" t="str">
        <f t="shared" si="177"/>
        <v/>
      </c>
      <c r="AD67" s="114" t="str">
        <f t="shared" si="177"/>
        <v/>
      </c>
      <c r="AE67" s="115" t="str">
        <f t="shared" si="107"/>
        <v/>
      </c>
      <c r="AG67" s="88">
        <f t="shared" ca="1" si="10"/>
        <v>1.5314731317389438</v>
      </c>
      <c r="AI67" s="85">
        <f t="shared" ca="1" si="11"/>
        <v>2</v>
      </c>
      <c r="AJ67" s="91">
        <f t="shared" ref="AJ67:AW67" ca="1" si="178">IF(AJ$11&lt;=($AE$6*$D$6),ROUNDUP($AG67+(AI$11*$AL$6),0),"")</f>
        <v>4</v>
      </c>
      <c r="AK67" s="91">
        <f t="shared" ca="1" si="178"/>
        <v>6</v>
      </c>
      <c r="AL67" s="91">
        <f t="shared" ca="1" si="178"/>
        <v>8</v>
      </c>
      <c r="AM67" s="91">
        <f t="shared" ca="1" si="178"/>
        <v>10</v>
      </c>
      <c r="AN67" s="91">
        <f t="shared" ca="1" si="178"/>
        <v>12</v>
      </c>
      <c r="AO67" s="91">
        <f t="shared" ca="1" si="178"/>
        <v>14</v>
      </c>
      <c r="AP67" s="91">
        <f t="shared" ca="1" si="178"/>
        <v>16</v>
      </c>
      <c r="AQ67" s="91">
        <f t="shared" ca="1" si="178"/>
        <v>18</v>
      </c>
      <c r="AR67" s="91">
        <f t="shared" ca="1" si="178"/>
        <v>20</v>
      </c>
      <c r="AS67" s="91" t="str">
        <f t="shared" si="178"/>
        <v/>
      </c>
      <c r="AT67" s="91" t="str">
        <f t="shared" si="178"/>
        <v/>
      </c>
      <c r="AU67" s="91" t="str">
        <f t="shared" si="178"/>
        <v/>
      </c>
      <c r="AV67" s="91" t="str">
        <f t="shared" si="178"/>
        <v/>
      </c>
      <c r="AW67" s="94" t="str">
        <f t="shared" si="178"/>
        <v/>
      </c>
      <c r="AY67" s="88">
        <f t="shared" ca="1" si="109"/>
        <v>0.11917946413621738</v>
      </c>
      <c r="BA67" s="85">
        <f t="shared" ca="1" si="20"/>
        <v>1</v>
      </c>
      <c r="BB67" s="91">
        <f t="shared" ref="BB67:BE67" ca="1" si="179">IF(BB$11&lt;=$AE$7,ROUNDUP($AY67+(BA$11*$AL$7),0),"")</f>
        <v>5</v>
      </c>
      <c r="BC67" s="91">
        <f t="shared" ca="1" si="179"/>
        <v>9</v>
      </c>
      <c r="BD67" s="91">
        <f t="shared" ca="1" si="179"/>
        <v>13</v>
      </c>
      <c r="BE67" s="94">
        <f t="shared" ca="1" si="179"/>
        <v>17</v>
      </c>
    </row>
    <row r="68" spans="1:57" s="75" customFormat="1" x14ac:dyDescent="0.4">
      <c r="A68" s="102" t="s">
        <v>58</v>
      </c>
      <c r="B68" s="103">
        <v>189</v>
      </c>
      <c r="C68" s="85">
        <f t="shared" si="6"/>
        <v>20</v>
      </c>
      <c r="D68" s="101">
        <f t="shared" si="14"/>
        <v>9.4499999999999993</v>
      </c>
      <c r="E68" s="88">
        <f t="shared" ca="1" si="7"/>
        <v>7.6074718924340576</v>
      </c>
      <c r="F68" s="101"/>
      <c r="G68" s="113">
        <f t="shared" ca="1" si="8"/>
        <v>8</v>
      </c>
      <c r="H68" s="114">
        <f t="shared" ref="H68:AD68" ca="1" si="180">IF(H$11&lt;=$C68,ROUNDUP($E68+G$11*$D68,0),"")</f>
        <v>18</v>
      </c>
      <c r="I68" s="114">
        <f t="shared" ca="1" si="180"/>
        <v>27</v>
      </c>
      <c r="J68" s="114">
        <f t="shared" ca="1" si="180"/>
        <v>36</v>
      </c>
      <c r="K68" s="114">
        <f t="shared" ca="1" si="180"/>
        <v>46</v>
      </c>
      <c r="L68" s="114">
        <f t="shared" ca="1" si="180"/>
        <v>55</v>
      </c>
      <c r="M68" s="114">
        <f t="shared" ca="1" si="180"/>
        <v>65</v>
      </c>
      <c r="N68" s="114">
        <f t="shared" ca="1" si="180"/>
        <v>74</v>
      </c>
      <c r="O68" s="114">
        <f t="shared" ca="1" si="180"/>
        <v>84</v>
      </c>
      <c r="P68" s="114">
        <f t="shared" ca="1" si="180"/>
        <v>93</v>
      </c>
      <c r="Q68" s="114">
        <f t="shared" ca="1" si="180"/>
        <v>103</v>
      </c>
      <c r="R68" s="114">
        <f t="shared" ca="1" si="180"/>
        <v>112</v>
      </c>
      <c r="S68" s="114">
        <f t="shared" ca="1" si="180"/>
        <v>122</v>
      </c>
      <c r="T68" s="114">
        <f t="shared" ca="1" si="180"/>
        <v>131</v>
      </c>
      <c r="U68" s="114">
        <f t="shared" ca="1" si="180"/>
        <v>140</v>
      </c>
      <c r="V68" s="114">
        <f t="shared" ca="1" si="180"/>
        <v>150</v>
      </c>
      <c r="W68" s="114">
        <f t="shared" ca="1" si="180"/>
        <v>159</v>
      </c>
      <c r="X68" s="114">
        <f t="shared" ca="1" si="180"/>
        <v>169</v>
      </c>
      <c r="Y68" s="114">
        <f t="shared" ca="1" si="180"/>
        <v>178</v>
      </c>
      <c r="Z68" s="114">
        <f t="shared" ca="1" si="180"/>
        <v>188</v>
      </c>
      <c r="AA68" s="114" t="str">
        <f t="shared" si="180"/>
        <v/>
      </c>
      <c r="AB68" s="114" t="str">
        <f t="shared" si="180"/>
        <v/>
      </c>
      <c r="AC68" s="114" t="str">
        <f t="shared" si="180"/>
        <v/>
      </c>
      <c r="AD68" s="114" t="str">
        <f t="shared" si="180"/>
        <v/>
      </c>
      <c r="AE68" s="115" t="str">
        <f t="shared" si="107"/>
        <v/>
      </c>
      <c r="AG68" s="88">
        <f t="shared" ca="1" si="10"/>
        <v>1.075124425147179</v>
      </c>
      <c r="AI68" s="85">
        <f t="shared" ca="1" si="11"/>
        <v>2</v>
      </c>
      <c r="AJ68" s="91">
        <f t="shared" ref="AJ68:AW68" ca="1" si="181">IF(AJ$11&lt;=($AE$6*$D$6),ROUNDUP($AG68+(AI$11*$AL$6),0),"")</f>
        <v>4</v>
      </c>
      <c r="AK68" s="91">
        <f t="shared" ca="1" si="181"/>
        <v>6</v>
      </c>
      <c r="AL68" s="91">
        <f t="shared" ca="1" si="181"/>
        <v>8</v>
      </c>
      <c r="AM68" s="91">
        <f t="shared" ca="1" si="181"/>
        <v>10</v>
      </c>
      <c r="AN68" s="91">
        <f t="shared" ca="1" si="181"/>
        <v>12</v>
      </c>
      <c r="AO68" s="91">
        <f t="shared" ca="1" si="181"/>
        <v>14</v>
      </c>
      <c r="AP68" s="91">
        <f t="shared" ca="1" si="181"/>
        <v>16</v>
      </c>
      <c r="AQ68" s="91">
        <f t="shared" ca="1" si="181"/>
        <v>18</v>
      </c>
      <c r="AR68" s="91">
        <f t="shared" ca="1" si="181"/>
        <v>20</v>
      </c>
      <c r="AS68" s="91" t="str">
        <f t="shared" si="181"/>
        <v/>
      </c>
      <c r="AT68" s="91" t="str">
        <f t="shared" si="181"/>
        <v/>
      </c>
      <c r="AU68" s="91" t="str">
        <f t="shared" si="181"/>
        <v/>
      </c>
      <c r="AV68" s="91" t="str">
        <f t="shared" si="181"/>
        <v/>
      </c>
      <c r="AW68" s="94" t="str">
        <f t="shared" si="181"/>
        <v/>
      </c>
      <c r="AY68" s="88">
        <f t="shared" ca="1" si="109"/>
        <v>3.9787214640679149</v>
      </c>
      <c r="BA68" s="85">
        <f t="shared" ca="1" si="20"/>
        <v>4</v>
      </c>
      <c r="BB68" s="91">
        <f t="shared" ref="BB68:BE68" ca="1" si="182">IF(BB$11&lt;=$AE$7,ROUNDUP($AY68+(BA$11*$AL$7),0),"")</f>
        <v>8</v>
      </c>
      <c r="BC68" s="91">
        <f t="shared" ca="1" si="182"/>
        <v>12</v>
      </c>
      <c r="BD68" s="91">
        <f t="shared" ca="1" si="182"/>
        <v>16</v>
      </c>
      <c r="BE68" s="94">
        <f t="shared" ca="1" si="182"/>
        <v>20</v>
      </c>
    </row>
    <row r="69" spans="1:57" s="75" customFormat="1" x14ac:dyDescent="0.4">
      <c r="A69" s="102" t="s">
        <v>59</v>
      </c>
      <c r="B69" s="103">
        <v>260</v>
      </c>
      <c r="C69" s="85">
        <f t="shared" si="6"/>
        <v>20</v>
      </c>
      <c r="D69" s="101">
        <f t="shared" si="14"/>
        <v>13</v>
      </c>
      <c r="E69" s="88">
        <f t="shared" ca="1" si="7"/>
        <v>0.87574205490120682</v>
      </c>
      <c r="F69" s="101"/>
      <c r="G69" s="113">
        <f t="shared" ca="1" si="8"/>
        <v>1</v>
      </c>
      <c r="H69" s="114">
        <f t="shared" ref="H69:AD69" ca="1" si="183">IF(H$11&lt;=$C69,ROUNDUP($E69+G$11*$D69,0),"")</f>
        <v>14</v>
      </c>
      <c r="I69" s="114">
        <f t="shared" ca="1" si="183"/>
        <v>27</v>
      </c>
      <c r="J69" s="114">
        <f t="shared" ca="1" si="183"/>
        <v>40</v>
      </c>
      <c r="K69" s="114">
        <f t="shared" ca="1" si="183"/>
        <v>53</v>
      </c>
      <c r="L69" s="114">
        <f t="shared" ca="1" si="183"/>
        <v>66</v>
      </c>
      <c r="M69" s="114">
        <f t="shared" ca="1" si="183"/>
        <v>79</v>
      </c>
      <c r="N69" s="114">
        <f t="shared" ca="1" si="183"/>
        <v>92</v>
      </c>
      <c r="O69" s="114">
        <f t="shared" ca="1" si="183"/>
        <v>105</v>
      </c>
      <c r="P69" s="114">
        <f t="shared" ca="1" si="183"/>
        <v>118</v>
      </c>
      <c r="Q69" s="114">
        <f t="shared" ca="1" si="183"/>
        <v>131</v>
      </c>
      <c r="R69" s="114">
        <f t="shared" ca="1" si="183"/>
        <v>144</v>
      </c>
      <c r="S69" s="114">
        <f t="shared" ca="1" si="183"/>
        <v>157</v>
      </c>
      <c r="T69" s="114">
        <f t="shared" ca="1" si="183"/>
        <v>170</v>
      </c>
      <c r="U69" s="114">
        <f t="shared" ca="1" si="183"/>
        <v>183</v>
      </c>
      <c r="V69" s="114">
        <f t="shared" ca="1" si="183"/>
        <v>196</v>
      </c>
      <c r="W69" s="114">
        <f t="shared" ca="1" si="183"/>
        <v>209</v>
      </c>
      <c r="X69" s="114">
        <f t="shared" ca="1" si="183"/>
        <v>222</v>
      </c>
      <c r="Y69" s="114">
        <f t="shared" ca="1" si="183"/>
        <v>235</v>
      </c>
      <c r="Z69" s="114">
        <f t="shared" ca="1" si="183"/>
        <v>248</v>
      </c>
      <c r="AA69" s="114" t="str">
        <f t="shared" si="183"/>
        <v/>
      </c>
      <c r="AB69" s="114" t="str">
        <f t="shared" si="183"/>
        <v/>
      </c>
      <c r="AC69" s="114" t="str">
        <f t="shared" si="183"/>
        <v/>
      </c>
      <c r="AD69" s="114" t="str">
        <f t="shared" si="183"/>
        <v/>
      </c>
      <c r="AE69" s="115" t="str">
        <f t="shared" si="107"/>
        <v/>
      </c>
      <c r="AG69" s="88">
        <f t="shared" ca="1" si="10"/>
        <v>1.4936121145164927</v>
      </c>
      <c r="AI69" s="85">
        <f t="shared" ca="1" si="11"/>
        <v>2</v>
      </c>
      <c r="AJ69" s="91">
        <f t="shared" ref="AJ69:AW69" ca="1" si="184">IF(AJ$11&lt;=($AE$6*$D$6),ROUNDUP($AG69+(AI$11*$AL$6),0),"")</f>
        <v>4</v>
      </c>
      <c r="AK69" s="91">
        <f t="shared" ca="1" si="184"/>
        <v>6</v>
      </c>
      <c r="AL69" s="91">
        <f t="shared" ca="1" si="184"/>
        <v>8</v>
      </c>
      <c r="AM69" s="91">
        <f t="shared" ca="1" si="184"/>
        <v>10</v>
      </c>
      <c r="AN69" s="91">
        <f t="shared" ca="1" si="184"/>
        <v>12</v>
      </c>
      <c r="AO69" s="91">
        <f t="shared" ca="1" si="184"/>
        <v>14</v>
      </c>
      <c r="AP69" s="91">
        <f t="shared" ca="1" si="184"/>
        <v>16</v>
      </c>
      <c r="AQ69" s="91">
        <f t="shared" ca="1" si="184"/>
        <v>18</v>
      </c>
      <c r="AR69" s="91">
        <f t="shared" ca="1" si="184"/>
        <v>20</v>
      </c>
      <c r="AS69" s="91" t="str">
        <f t="shared" si="184"/>
        <v/>
      </c>
      <c r="AT69" s="91" t="str">
        <f t="shared" si="184"/>
        <v/>
      </c>
      <c r="AU69" s="91" t="str">
        <f t="shared" si="184"/>
        <v/>
      </c>
      <c r="AV69" s="91" t="str">
        <f t="shared" si="184"/>
        <v/>
      </c>
      <c r="AW69" s="94" t="str">
        <f t="shared" si="184"/>
        <v/>
      </c>
      <c r="AY69" s="88">
        <f t="shared" ca="1" si="109"/>
        <v>2.392309570407555</v>
      </c>
      <c r="BA69" s="85">
        <f t="shared" ca="1" si="20"/>
        <v>3</v>
      </c>
      <c r="BB69" s="91">
        <f t="shared" ref="BB69:BE69" ca="1" si="185">IF(BB$11&lt;=$AE$7,ROUNDUP($AY69+(BA$11*$AL$7),0),"")</f>
        <v>7</v>
      </c>
      <c r="BC69" s="91">
        <f t="shared" ca="1" si="185"/>
        <v>11</v>
      </c>
      <c r="BD69" s="91">
        <f t="shared" ca="1" si="185"/>
        <v>15</v>
      </c>
      <c r="BE69" s="94">
        <f t="shared" ca="1" si="185"/>
        <v>19</v>
      </c>
    </row>
    <row r="70" spans="1:57" s="75" customFormat="1" x14ac:dyDescent="0.4">
      <c r="A70" s="102" t="s">
        <v>60</v>
      </c>
      <c r="B70" s="103">
        <v>185</v>
      </c>
      <c r="C70" s="85">
        <f t="shared" si="6"/>
        <v>20</v>
      </c>
      <c r="D70" s="101">
        <f t="shared" si="14"/>
        <v>9.25</v>
      </c>
      <c r="E70" s="88">
        <f t="shared" ca="1" si="7"/>
        <v>8.4538810828597359</v>
      </c>
      <c r="F70" s="101"/>
      <c r="G70" s="113">
        <f t="shared" ca="1" si="8"/>
        <v>9</v>
      </c>
      <c r="H70" s="114">
        <f t="shared" ref="H70:AD70" ca="1" si="186">IF(H$11&lt;=$C70,ROUNDUP($E70+G$11*$D70,0),"")</f>
        <v>18</v>
      </c>
      <c r="I70" s="114">
        <f t="shared" ca="1" si="186"/>
        <v>27</v>
      </c>
      <c r="J70" s="114">
        <f t="shared" ca="1" si="186"/>
        <v>37</v>
      </c>
      <c r="K70" s="114">
        <f t="shared" ca="1" si="186"/>
        <v>46</v>
      </c>
      <c r="L70" s="114">
        <f t="shared" ca="1" si="186"/>
        <v>55</v>
      </c>
      <c r="M70" s="114">
        <f t="shared" ca="1" si="186"/>
        <v>64</v>
      </c>
      <c r="N70" s="114">
        <f t="shared" ca="1" si="186"/>
        <v>74</v>
      </c>
      <c r="O70" s="114">
        <f t="shared" ca="1" si="186"/>
        <v>83</v>
      </c>
      <c r="P70" s="114">
        <f t="shared" ca="1" si="186"/>
        <v>92</v>
      </c>
      <c r="Q70" s="114">
        <f t="shared" ca="1" si="186"/>
        <v>101</v>
      </c>
      <c r="R70" s="114">
        <f t="shared" ca="1" si="186"/>
        <v>111</v>
      </c>
      <c r="S70" s="114">
        <f t="shared" ca="1" si="186"/>
        <v>120</v>
      </c>
      <c r="T70" s="114">
        <f t="shared" ca="1" si="186"/>
        <v>129</v>
      </c>
      <c r="U70" s="114">
        <f t="shared" ca="1" si="186"/>
        <v>138</v>
      </c>
      <c r="V70" s="114">
        <f t="shared" ca="1" si="186"/>
        <v>148</v>
      </c>
      <c r="W70" s="114">
        <f t="shared" ca="1" si="186"/>
        <v>157</v>
      </c>
      <c r="X70" s="114">
        <f t="shared" ca="1" si="186"/>
        <v>166</v>
      </c>
      <c r="Y70" s="114">
        <f t="shared" ca="1" si="186"/>
        <v>175</v>
      </c>
      <c r="Z70" s="114">
        <f t="shared" ca="1" si="186"/>
        <v>185</v>
      </c>
      <c r="AA70" s="114" t="str">
        <f t="shared" si="186"/>
        <v/>
      </c>
      <c r="AB70" s="114" t="str">
        <f t="shared" si="186"/>
        <v/>
      </c>
      <c r="AC70" s="114" t="str">
        <f t="shared" si="186"/>
        <v/>
      </c>
      <c r="AD70" s="114" t="str">
        <f t="shared" si="186"/>
        <v/>
      </c>
      <c r="AE70" s="115" t="str">
        <f t="shared" si="107"/>
        <v/>
      </c>
      <c r="AG70" s="88">
        <f t="shared" ca="1" si="10"/>
        <v>0.90330418090792097</v>
      </c>
      <c r="AI70" s="85">
        <f t="shared" ca="1" si="11"/>
        <v>1</v>
      </c>
      <c r="AJ70" s="91">
        <f t="shared" ref="AJ70:AW70" ca="1" si="187">IF(AJ$11&lt;=($AE$6*$D$6),ROUNDUP($AG70+(AI$11*$AL$6),0),"")</f>
        <v>3</v>
      </c>
      <c r="AK70" s="91">
        <f t="shared" ca="1" si="187"/>
        <v>5</v>
      </c>
      <c r="AL70" s="91">
        <f t="shared" ca="1" si="187"/>
        <v>7</v>
      </c>
      <c r="AM70" s="91">
        <f t="shared" ca="1" si="187"/>
        <v>9</v>
      </c>
      <c r="AN70" s="91">
        <f t="shared" ca="1" si="187"/>
        <v>11</v>
      </c>
      <c r="AO70" s="91">
        <f t="shared" ca="1" si="187"/>
        <v>13</v>
      </c>
      <c r="AP70" s="91">
        <f t="shared" ca="1" si="187"/>
        <v>15</v>
      </c>
      <c r="AQ70" s="91">
        <f t="shared" ca="1" si="187"/>
        <v>17</v>
      </c>
      <c r="AR70" s="91">
        <f t="shared" ca="1" si="187"/>
        <v>19</v>
      </c>
      <c r="AS70" s="91" t="str">
        <f t="shared" si="187"/>
        <v/>
      </c>
      <c r="AT70" s="91" t="str">
        <f t="shared" si="187"/>
        <v/>
      </c>
      <c r="AU70" s="91" t="str">
        <f t="shared" si="187"/>
        <v/>
      </c>
      <c r="AV70" s="91" t="str">
        <f t="shared" si="187"/>
        <v/>
      </c>
      <c r="AW70" s="94" t="str">
        <f t="shared" si="187"/>
        <v/>
      </c>
      <c r="AY70" s="88">
        <f t="shared" ca="1" si="109"/>
        <v>0.49146248817937321</v>
      </c>
      <c r="BA70" s="85">
        <f t="shared" ca="1" si="20"/>
        <v>1</v>
      </c>
      <c r="BB70" s="91">
        <f t="shared" ref="BB70:BE70" ca="1" si="188">IF(BB$11&lt;=$AE$7,ROUNDUP($AY70+(BA$11*$AL$7),0),"")</f>
        <v>5</v>
      </c>
      <c r="BC70" s="91">
        <f t="shared" ca="1" si="188"/>
        <v>9</v>
      </c>
      <c r="BD70" s="91">
        <f t="shared" ca="1" si="188"/>
        <v>13</v>
      </c>
      <c r="BE70" s="94">
        <f t="shared" ca="1" si="188"/>
        <v>17</v>
      </c>
    </row>
    <row r="71" spans="1:57" s="75" customFormat="1" x14ac:dyDescent="0.4">
      <c r="A71" s="102" t="s">
        <v>61</v>
      </c>
      <c r="B71" s="103">
        <v>228</v>
      </c>
      <c r="C71" s="85">
        <f t="shared" si="6"/>
        <v>20</v>
      </c>
      <c r="D71" s="101">
        <f t="shared" si="14"/>
        <v>11.4</v>
      </c>
      <c r="E71" s="88">
        <f t="shared" ca="1" si="7"/>
        <v>0.17167255282537477</v>
      </c>
      <c r="F71" s="101"/>
      <c r="G71" s="113">
        <f t="shared" ca="1" si="8"/>
        <v>1</v>
      </c>
      <c r="H71" s="114">
        <f t="shared" ref="H71:AD71" ca="1" si="189">IF(H$11&lt;=$C71,ROUNDUP($E71+G$11*$D71,0),"")</f>
        <v>12</v>
      </c>
      <c r="I71" s="114">
        <f t="shared" ca="1" si="189"/>
        <v>23</v>
      </c>
      <c r="J71" s="114">
        <f t="shared" ca="1" si="189"/>
        <v>35</v>
      </c>
      <c r="K71" s="114">
        <f t="shared" ca="1" si="189"/>
        <v>46</v>
      </c>
      <c r="L71" s="114">
        <f t="shared" ca="1" si="189"/>
        <v>58</v>
      </c>
      <c r="M71" s="114">
        <f t="shared" ca="1" si="189"/>
        <v>69</v>
      </c>
      <c r="N71" s="114">
        <f t="shared" ca="1" si="189"/>
        <v>80</v>
      </c>
      <c r="O71" s="114">
        <f t="shared" ca="1" si="189"/>
        <v>92</v>
      </c>
      <c r="P71" s="114">
        <f t="shared" ca="1" si="189"/>
        <v>103</v>
      </c>
      <c r="Q71" s="114">
        <f t="shared" ca="1" si="189"/>
        <v>115</v>
      </c>
      <c r="R71" s="114">
        <f t="shared" ca="1" si="189"/>
        <v>126</v>
      </c>
      <c r="S71" s="114">
        <f t="shared" ca="1" si="189"/>
        <v>137</v>
      </c>
      <c r="T71" s="114">
        <f t="shared" ca="1" si="189"/>
        <v>149</v>
      </c>
      <c r="U71" s="114">
        <f t="shared" ca="1" si="189"/>
        <v>160</v>
      </c>
      <c r="V71" s="114">
        <f t="shared" ca="1" si="189"/>
        <v>172</v>
      </c>
      <c r="W71" s="114">
        <f t="shared" ca="1" si="189"/>
        <v>183</v>
      </c>
      <c r="X71" s="114">
        <f t="shared" ca="1" si="189"/>
        <v>194</v>
      </c>
      <c r="Y71" s="114">
        <f t="shared" ca="1" si="189"/>
        <v>206</v>
      </c>
      <c r="Z71" s="114">
        <f t="shared" ca="1" si="189"/>
        <v>217</v>
      </c>
      <c r="AA71" s="114" t="str">
        <f t="shared" si="189"/>
        <v/>
      </c>
      <c r="AB71" s="114" t="str">
        <f t="shared" si="189"/>
        <v/>
      </c>
      <c r="AC71" s="114" t="str">
        <f t="shared" si="189"/>
        <v/>
      </c>
      <c r="AD71" s="114" t="str">
        <f t="shared" si="189"/>
        <v/>
      </c>
      <c r="AE71" s="115" t="str">
        <f t="shared" si="107"/>
        <v/>
      </c>
      <c r="AG71" s="88">
        <f t="shared" ca="1" si="10"/>
        <v>1.3217104872732532E-2</v>
      </c>
      <c r="AI71" s="85">
        <f t="shared" ca="1" si="11"/>
        <v>1</v>
      </c>
      <c r="AJ71" s="91">
        <f t="shared" ref="AJ71:AW71" ca="1" si="190">IF(AJ$11&lt;=($AE$6*$D$6),ROUNDUP($AG71+(AI$11*$AL$6),0),"")</f>
        <v>3</v>
      </c>
      <c r="AK71" s="91">
        <f t="shared" ca="1" si="190"/>
        <v>5</v>
      </c>
      <c r="AL71" s="91">
        <f t="shared" ca="1" si="190"/>
        <v>7</v>
      </c>
      <c r="AM71" s="91">
        <f t="shared" ca="1" si="190"/>
        <v>9</v>
      </c>
      <c r="AN71" s="91">
        <f t="shared" ca="1" si="190"/>
        <v>11</v>
      </c>
      <c r="AO71" s="91">
        <f t="shared" ca="1" si="190"/>
        <v>13</v>
      </c>
      <c r="AP71" s="91">
        <f t="shared" ca="1" si="190"/>
        <v>15</v>
      </c>
      <c r="AQ71" s="91">
        <f t="shared" ca="1" si="190"/>
        <v>17</v>
      </c>
      <c r="AR71" s="91">
        <f t="shared" ca="1" si="190"/>
        <v>19</v>
      </c>
      <c r="AS71" s="91" t="str">
        <f t="shared" si="190"/>
        <v/>
      </c>
      <c r="AT71" s="91" t="str">
        <f t="shared" si="190"/>
        <v/>
      </c>
      <c r="AU71" s="91" t="str">
        <f t="shared" si="190"/>
        <v/>
      </c>
      <c r="AV71" s="91" t="str">
        <f t="shared" si="190"/>
        <v/>
      </c>
      <c r="AW71" s="94" t="str">
        <f t="shared" si="190"/>
        <v/>
      </c>
      <c r="AY71" s="88">
        <f t="shared" ca="1" si="109"/>
        <v>3.7681039949585</v>
      </c>
      <c r="BA71" s="85">
        <f t="shared" ca="1" si="20"/>
        <v>4</v>
      </c>
      <c r="BB71" s="91">
        <f t="shared" ref="BB71:BE71" ca="1" si="191">IF(BB$11&lt;=$AE$7,ROUNDUP($AY71+(BA$11*$AL$7),0),"")</f>
        <v>8</v>
      </c>
      <c r="BC71" s="91">
        <f t="shared" ca="1" si="191"/>
        <v>12</v>
      </c>
      <c r="BD71" s="91">
        <f t="shared" ca="1" si="191"/>
        <v>16</v>
      </c>
      <c r="BE71" s="94">
        <f t="shared" ca="1" si="191"/>
        <v>20</v>
      </c>
    </row>
    <row r="72" spans="1:57" s="26" customFormat="1" x14ac:dyDescent="0.4">
      <c r="A72" s="105" t="s">
        <v>62</v>
      </c>
      <c r="B72" s="106">
        <v>226</v>
      </c>
      <c r="C72" s="85">
        <f t="shared" si="6"/>
        <v>20</v>
      </c>
      <c r="D72" s="101">
        <f t="shared" si="14"/>
        <v>11.3</v>
      </c>
      <c r="E72" s="88">
        <f t="shared" ca="1" si="7"/>
        <v>0.36709809691647588</v>
      </c>
      <c r="F72" s="101"/>
      <c r="G72" s="113">
        <f t="shared" ca="1" si="8"/>
        <v>1</v>
      </c>
      <c r="H72" s="114">
        <f t="shared" ref="H72:AD72" ca="1" si="192">IF(H$11&lt;=$C72,ROUNDUP($E72+G$11*$D72,0),"")</f>
        <v>12</v>
      </c>
      <c r="I72" s="114">
        <f t="shared" ca="1" si="192"/>
        <v>23</v>
      </c>
      <c r="J72" s="114">
        <f t="shared" ca="1" si="192"/>
        <v>35</v>
      </c>
      <c r="K72" s="114">
        <f t="shared" ca="1" si="192"/>
        <v>46</v>
      </c>
      <c r="L72" s="114">
        <f t="shared" ca="1" si="192"/>
        <v>57</v>
      </c>
      <c r="M72" s="114">
        <f t="shared" ca="1" si="192"/>
        <v>69</v>
      </c>
      <c r="N72" s="114">
        <f t="shared" ca="1" si="192"/>
        <v>80</v>
      </c>
      <c r="O72" s="114">
        <f t="shared" ca="1" si="192"/>
        <v>91</v>
      </c>
      <c r="P72" s="114">
        <f t="shared" ca="1" si="192"/>
        <v>103</v>
      </c>
      <c r="Q72" s="114">
        <f t="shared" ca="1" si="192"/>
        <v>114</v>
      </c>
      <c r="R72" s="114">
        <f t="shared" ca="1" si="192"/>
        <v>125</v>
      </c>
      <c r="S72" s="114">
        <f t="shared" ca="1" si="192"/>
        <v>136</v>
      </c>
      <c r="T72" s="114">
        <f t="shared" ca="1" si="192"/>
        <v>148</v>
      </c>
      <c r="U72" s="114">
        <f t="shared" ca="1" si="192"/>
        <v>159</v>
      </c>
      <c r="V72" s="114">
        <f t="shared" ca="1" si="192"/>
        <v>170</v>
      </c>
      <c r="W72" s="114">
        <f t="shared" ca="1" si="192"/>
        <v>182</v>
      </c>
      <c r="X72" s="114">
        <f t="shared" ca="1" si="192"/>
        <v>193</v>
      </c>
      <c r="Y72" s="114">
        <f t="shared" ca="1" si="192"/>
        <v>204</v>
      </c>
      <c r="Z72" s="114">
        <f t="shared" ca="1" si="192"/>
        <v>216</v>
      </c>
      <c r="AA72" s="114" t="str">
        <f t="shared" si="192"/>
        <v/>
      </c>
      <c r="AB72" s="114" t="str">
        <f t="shared" si="192"/>
        <v/>
      </c>
      <c r="AC72" s="114" t="str">
        <f t="shared" si="192"/>
        <v/>
      </c>
      <c r="AD72" s="114" t="str">
        <f t="shared" si="192"/>
        <v/>
      </c>
      <c r="AE72" s="115" t="str">
        <f t="shared" si="107"/>
        <v/>
      </c>
      <c r="AG72" s="88">
        <f t="shared" ca="1" si="10"/>
        <v>1.1532423081807877</v>
      </c>
      <c r="AI72" s="85">
        <f t="shared" ca="1" si="11"/>
        <v>2</v>
      </c>
      <c r="AJ72" s="91">
        <f t="shared" ref="AJ72:AW72" ca="1" si="193">IF(AJ$11&lt;=($AE$6*$D$6),ROUNDUP($AG72+(AI$11*$AL$6),0),"")</f>
        <v>4</v>
      </c>
      <c r="AK72" s="91">
        <f t="shared" ca="1" si="193"/>
        <v>6</v>
      </c>
      <c r="AL72" s="91">
        <f t="shared" ca="1" si="193"/>
        <v>8</v>
      </c>
      <c r="AM72" s="91">
        <f t="shared" ca="1" si="193"/>
        <v>10</v>
      </c>
      <c r="AN72" s="91">
        <f t="shared" ca="1" si="193"/>
        <v>12</v>
      </c>
      <c r="AO72" s="91">
        <f t="shared" ca="1" si="193"/>
        <v>14</v>
      </c>
      <c r="AP72" s="91">
        <f t="shared" ca="1" si="193"/>
        <v>16</v>
      </c>
      <c r="AQ72" s="91">
        <f t="shared" ca="1" si="193"/>
        <v>18</v>
      </c>
      <c r="AR72" s="91">
        <f t="shared" ca="1" si="193"/>
        <v>20</v>
      </c>
      <c r="AS72" s="91" t="str">
        <f t="shared" si="193"/>
        <v/>
      </c>
      <c r="AT72" s="91" t="str">
        <f t="shared" si="193"/>
        <v/>
      </c>
      <c r="AU72" s="91" t="str">
        <f t="shared" si="193"/>
        <v/>
      </c>
      <c r="AV72" s="91" t="str">
        <f t="shared" si="193"/>
        <v/>
      </c>
      <c r="AW72" s="94" t="str">
        <f t="shared" si="193"/>
        <v/>
      </c>
      <c r="AY72" s="88">
        <f t="shared" ca="1" si="109"/>
        <v>1.3833087925324219</v>
      </c>
      <c r="BA72" s="85">
        <f t="shared" ca="1" si="20"/>
        <v>2</v>
      </c>
      <c r="BB72" s="91">
        <f t="shared" ref="BB72:BE72" ca="1" si="194">IF(BB$11&lt;=$AE$7,ROUNDUP($AY72+(BA$11*$AL$7),0),"")</f>
        <v>6</v>
      </c>
      <c r="BC72" s="91">
        <f t="shared" ca="1" si="194"/>
        <v>10</v>
      </c>
      <c r="BD72" s="91">
        <f t="shared" ca="1" si="194"/>
        <v>14</v>
      </c>
      <c r="BE72" s="94">
        <f t="shared" ca="1" si="194"/>
        <v>18</v>
      </c>
    </row>
    <row r="73" spans="1:57" s="26" customFormat="1" x14ac:dyDescent="0.4">
      <c r="A73" s="105" t="s">
        <v>63</v>
      </c>
      <c r="B73" s="106">
        <v>214</v>
      </c>
      <c r="C73" s="85">
        <f t="shared" si="6"/>
        <v>20</v>
      </c>
      <c r="D73" s="101">
        <f t="shared" si="14"/>
        <v>10.7</v>
      </c>
      <c r="E73" s="88">
        <f t="shared" ca="1" si="7"/>
        <v>3.9255166291729804</v>
      </c>
      <c r="F73" s="101"/>
      <c r="G73" s="113">
        <f t="shared" ca="1" si="8"/>
        <v>4</v>
      </c>
      <c r="H73" s="114">
        <f t="shared" ref="H73:AD73" ca="1" si="195">IF(H$11&lt;=$C73,ROUNDUP($E73+G$11*$D73,0),"")</f>
        <v>15</v>
      </c>
      <c r="I73" s="114">
        <f t="shared" ca="1" si="195"/>
        <v>26</v>
      </c>
      <c r="J73" s="114">
        <f t="shared" ca="1" si="195"/>
        <v>37</v>
      </c>
      <c r="K73" s="114">
        <f t="shared" ca="1" si="195"/>
        <v>47</v>
      </c>
      <c r="L73" s="114">
        <f t="shared" ca="1" si="195"/>
        <v>58</v>
      </c>
      <c r="M73" s="114">
        <f t="shared" ca="1" si="195"/>
        <v>69</v>
      </c>
      <c r="N73" s="114">
        <f t="shared" ca="1" si="195"/>
        <v>79</v>
      </c>
      <c r="O73" s="114">
        <f t="shared" ca="1" si="195"/>
        <v>90</v>
      </c>
      <c r="P73" s="114">
        <f t="shared" ca="1" si="195"/>
        <v>101</v>
      </c>
      <c r="Q73" s="114">
        <f t="shared" ca="1" si="195"/>
        <v>111</v>
      </c>
      <c r="R73" s="114">
        <f t="shared" ca="1" si="195"/>
        <v>122</v>
      </c>
      <c r="S73" s="114">
        <f t="shared" ca="1" si="195"/>
        <v>133</v>
      </c>
      <c r="T73" s="114">
        <f t="shared" ca="1" si="195"/>
        <v>144</v>
      </c>
      <c r="U73" s="114">
        <f t="shared" ca="1" si="195"/>
        <v>154</v>
      </c>
      <c r="V73" s="114">
        <f t="shared" ca="1" si="195"/>
        <v>165</v>
      </c>
      <c r="W73" s="114">
        <f t="shared" ca="1" si="195"/>
        <v>176</v>
      </c>
      <c r="X73" s="114">
        <f t="shared" ca="1" si="195"/>
        <v>186</v>
      </c>
      <c r="Y73" s="114">
        <f t="shared" ca="1" si="195"/>
        <v>197</v>
      </c>
      <c r="Z73" s="114">
        <f t="shared" ca="1" si="195"/>
        <v>208</v>
      </c>
      <c r="AA73" s="114" t="str">
        <f t="shared" si="195"/>
        <v/>
      </c>
      <c r="AB73" s="114" t="str">
        <f t="shared" si="195"/>
        <v/>
      </c>
      <c r="AC73" s="114" t="str">
        <f t="shared" si="195"/>
        <v/>
      </c>
      <c r="AD73" s="114" t="str">
        <f t="shared" si="195"/>
        <v/>
      </c>
      <c r="AE73" s="115" t="str">
        <f t="shared" si="107"/>
        <v/>
      </c>
      <c r="AG73" s="88">
        <f t="shared" ca="1" si="10"/>
        <v>0.23667681463898949</v>
      </c>
      <c r="AI73" s="85">
        <f t="shared" ca="1" si="11"/>
        <v>1</v>
      </c>
      <c r="AJ73" s="91">
        <f t="shared" ref="AJ73:AW73" ca="1" si="196">IF(AJ$11&lt;=($AE$6*$D$6),ROUNDUP($AG73+(AI$11*$AL$6),0),"")</f>
        <v>3</v>
      </c>
      <c r="AK73" s="91">
        <f t="shared" ca="1" si="196"/>
        <v>5</v>
      </c>
      <c r="AL73" s="91">
        <f t="shared" ca="1" si="196"/>
        <v>7</v>
      </c>
      <c r="AM73" s="91">
        <f t="shared" ca="1" si="196"/>
        <v>9</v>
      </c>
      <c r="AN73" s="91">
        <f t="shared" ca="1" si="196"/>
        <v>11</v>
      </c>
      <c r="AO73" s="91">
        <f t="shared" ca="1" si="196"/>
        <v>13</v>
      </c>
      <c r="AP73" s="91">
        <f t="shared" ca="1" si="196"/>
        <v>15</v>
      </c>
      <c r="AQ73" s="91">
        <f t="shared" ca="1" si="196"/>
        <v>17</v>
      </c>
      <c r="AR73" s="91">
        <f t="shared" ca="1" si="196"/>
        <v>19</v>
      </c>
      <c r="AS73" s="91" t="str">
        <f t="shared" si="196"/>
        <v/>
      </c>
      <c r="AT73" s="91" t="str">
        <f t="shared" si="196"/>
        <v/>
      </c>
      <c r="AU73" s="91" t="str">
        <f t="shared" si="196"/>
        <v/>
      </c>
      <c r="AV73" s="91" t="str">
        <f t="shared" si="196"/>
        <v/>
      </c>
      <c r="AW73" s="94" t="str">
        <f t="shared" si="196"/>
        <v/>
      </c>
      <c r="AY73" s="88">
        <f t="shared" ca="1" si="109"/>
        <v>2.8830093468697338</v>
      </c>
      <c r="BA73" s="85">
        <f t="shared" ca="1" si="20"/>
        <v>3</v>
      </c>
      <c r="BB73" s="91">
        <f t="shared" ref="BB73:BE73" ca="1" si="197">IF(BB$11&lt;=$AE$7,ROUNDUP($AY73+(BA$11*$AL$7),0),"")</f>
        <v>7</v>
      </c>
      <c r="BC73" s="91">
        <f t="shared" ca="1" si="197"/>
        <v>11</v>
      </c>
      <c r="BD73" s="91">
        <f t="shared" ca="1" si="197"/>
        <v>15</v>
      </c>
      <c r="BE73" s="94">
        <f t="shared" ca="1" si="197"/>
        <v>19</v>
      </c>
    </row>
    <row r="74" spans="1:57" s="26" customFormat="1" x14ac:dyDescent="0.4">
      <c r="A74" s="105" t="s">
        <v>64</v>
      </c>
      <c r="B74" s="106">
        <v>100</v>
      </c>
      <c r="C74" s="85">
        <f t="shared" si="6"/>
        <v>20</v>
      </c>
      <c r="D74" s="101">
        <f t="shared" si="14"/>
        <v>5</v>
      </c>
      <c r="E74" s="88">
        <f t="shared" ca="1" si="7"/>
        <v>4.2048260779614575</v>
      </c>
      <c r="F74" s="101"/>
      <c r="G74" s="113">
        <f t="shared" ca="1" si="8"/>
        <v>5</v>
      </c>
      <c r="H74" s="114">
        <f t="shared" ref="H74:AD74" ca="1" si="198">IF(H$11&lt;=$C74,ROUNDUP($E74+G$11*$D74,0),"")</f>
        <v>10</v>
      </c>
      <c r="I74" s="114">
        <f t="shared" ca="1" si="198"/>
        <v>15</v>
      </c>
      <c r="J74" s="114">
        <f t="shared" ca="1" si="198"/>
        <v>20</v>
      </c>
      <c r="K74" s="114">
        <f t="shared" ca="1" si="198"/>
        <v>25</v>
      </c>
      <c r="L74" s="114">
        <f t="shared" ca="1" si="198"/>
        <v>30</v>
      </c>
      <c r="M74" s="114">
        <f t="shared" ca="1" si="198"/>
        <v>35</v>
      </c>
      <c r="N74" s="114">
        <f t="shared" ca="1" si="198"/>
        <v>40</v>
      </c>
      <c r="O74" s="114">
        <f t="shared" ca="1" si="198"/>
        <v>45</v>
      </c>
      <c r="P74" s="114">
        <f t="shared" ca="1" si="198"/>
        <v>50</v>
      </c>
      <c r="Q74" s="114">
        <f t="shared" ca="1" si="198"/>
        <v>55</v>
      </c>
      <c r="R74" s="114">
        <f t="shared" ca="1" si="198"/>
        <v>60</v>
      </c>
      <c r="S74" s="114">
        <f t="shared" ca="1" si="198"/>
        <v>65</v>
      </c>
      <c r="T74" s="114">
        <f t="shared" ca="1" si="198"/>
        <v>70</v>
      </c>
      <c r="U74" s="114">
        <f t="shared" ca="1" si="198"/>
        <v>75</v>
      </c>
      <c r="V74" s="114">
        <f t="shared" ca="1" si="198"/>
        <v>80</v>
      </c>
      <c r="W74" s="114">
        <f t="shared" ca="1" si="198"/>
        <v>85</v>
      </c>
      <c r="X74" s="114">
        <f t="shared" ca="1" si="198"/>
        <v>90</v>
      </c>
      <c r="Y74" s="114">
        <f t="shared" ca="1" si="198"/>
        <v>95</v>
      </c>
      <c r="Z74" s="114">
        <f t="shared" ca="1" si="198"/>
        <v>100</v>
      </c>
      <c r="AA74" s="114" t="str">
        <f t="shared" si="198"/>
        <v/>
      </c>
      <c r="AB74" s="114" t="str">
        <f t="shared" si="198"/>
        <v/>
      </c>
      <c r="AC74" s="114" t="str">
        <f t="shared" si="198"/>
        <v/>
      </c>
      <c r="AD74" s="114" t="str">
        <f t="shared" si="198"/>
        <v/>
      </c>
      <c r="AE74" s="115" t="str">
        <f t="shared" si="107"/>
        <v/>
      </c>
      <c r="AG74" s="88">
        <f t="shared" ca="1" si="10"/>
        <v>0.69279207674644616</v>
      </c>
      <c r="AI74" s="85">
        <f t="shared" ca="1" si="11"/>
        <v>1</v>
      </c>
      <c r="AJ74" s="91">
        <f t="shared" ref="AJ74:AW74" ca="1" si="199">IF(AJ$11&lt;=($AE$6*$D$6),ROUNDUP($AG74+(AI$11*$AL$6),0),"")</f>
        <v>3</v>
      </c>
      <c r="AK74" s="91">
        <f t="shared" ca="1" si="199"/>
        <v>5</v>
      </c>
      <c r="AL74" s="91">
        <f t="shared" ca="1" si="199"/>
        <v>7</v>
      </c>
      <c r="AM74" s="91">
        <f t="shared" ca="1" si="199"/>
        <v>9</v>
      </c>
      <c r="AN74" s="91">
        <f t="shared" ca="1" si="199"/>
        <v>11</v>
      </c>
      <c r="AO74" s="91">
        <f t="shared" ca="1" si="199"/>
        <v>13</v>
      </c>
      <c r="AP74" s="91">
        <f t="shared" ca="1" si="199"/>
        <v>15</v>
      </c>
      <c r="AQ74" s="91">
        <f t="shared" ca="1" si="199"/>
        <v>17</v>
      </c>
      <c r="AR74" s="91">
        <f t="shared" ca="1" si="199"/>
        <v>19</v>
      </c>
      <c r="AS74" s="91" t="str">
        <f t="shared" si="199"/>
        <v/>
      </c>
      <c r="AT74" s="91" t="str">
        <f t="shared" si="199"/>
        <v/>
      </c>
      <c r="AU74" s="91" t="str">
        <f t="shared" si="199"/>
        <v/>
      </c>
      <c r="AV74" s="91" t="str">
        <f t="shared" si="199"/>
        <v/>
      </c>
      <c r="AW74" s="94" t="str">
        <f t="shared" si="199"/>
        <v/>
      </c>
      <c r="AY74" s="88">
        <f t="shared" ca="1" si="109"/>
        <v>0.22673147916225167</v>
      </c>
      <c r="BA74" s="85">
        <f t="shared" ca="1" si="20"/>
        <v>1</v>
      </c>
      <c r="BB74" s="91">
        <f t="shared" ref="BB74:BE74" ca="1" si="200">IF(BB$11&lt;=$AE$7,ROUNDUP($AY74+(BA$11*$AL$7),0),"")</f>
        <v>5</v>
      </c>
      <c r="BC74" s="91">
        <f t="shared" ca="1" si="200"/>
        <v>9</v>
      </c>
      <c r="BD74" s="91">
        <f t="shared" ca="1" si="200"/>
        <v>13</v>
      </c>
      <c r="BE74" s="94">
        <f t="shared" ca="1" si="200"/>
        <v>17</v>
      </c>
    </row>
    <row r="75" spans="1:57" s="26" customFormat="1" x14ac:dyDescent="0.4">
      <c r="A75" s="105" t="s">
        <v>65</v>
      </c>
      <c r="B75" s="106">
        <v>88</v>
      </c>
      <c r="C75" s="85">
        <f t="shared" si="6"/>
        <v>20</v>
      </c>
      <c r="D75" s="101">
        <f t="shared" si="14"/>
        <v>4.4000000000000004</v>
      </c>
      <c r="E75" s="88">
        <f t="shared" ca="1" si="7"/>
        <v>0.46130004545748304</v>
      </c>
      <c r="F75" s="101"/>
      <c r="G75" s="113">
        <f t="shared" ca="1" si="8"/>
        <v>1</v>
      </c>
      <c r="H75" s="114">
        <f t="shared" ref="H75:AD75" ca="1" si="201">IF(H$11&lt;=$C75,ROUNDUP($E75+G$11*$D75,0),"")</f>
        <v>5</v>
      </c>
      <c r="I75" s="114">
        <f t="shared" ca="1" si="201"/>
        <v>10</v>
      </c>
      <c r="J75" s="114">
        <f t="shared" ca="1" si="201"/>
        <v>14</v>
      </c>
      <c r="K75" s="114">
        <f t="shared" ca="1" si="201"/>
        <v>19</v>
      </c>
      <c r="L75" s="114">
        <f t="shared" ca="1" si="201"/>
        <v>23</v>
      </c>
      <c r="M75" s="114">
        <f t="shared" ca="1" si="201"/>
        <v>27</v>
      </c>
      <c r="N75" s="114">
        <f t="shared" ca="1" si="201"/>
        <v>32</v>
      </c>
      <c r="O75" s="114">
        <f t="shared" ca="1" si="201"/>
        <v>36</v>
      </c>
      <c r="P75" s="114">
        <f t="shared" ca="1" si="201"/>
        <v>41</v>
      </c>
      <c r="Q75" s="114">
        <f t="shared" ca="1" si="201"/>
        <v>45</v>
      </c>
      <c r="R75" s="114">
        <f t="shared" ca="1" si="201"/>
        <v>49</v>
      </c>
      <c r="S75" s="114">
        <f t="shared" ca="1" si="201"/>
        <v>54</v>
      </c>
      <c r="T75" s="114">
        <f t="shared" ca="1" si="201"/>
        <v>58</v>
      </c>
      <c r="U75" s="114">
        <f t="shared" ca="1" si="201"/>
        <v>63</v>
      </c>
      <c r="V75" s="114">
        <f t="shared" ca="1" si="201"/>
        <v>67</v>
      </c>
      <c r="W75" s="114">
        <f t="shared" ca="1" si="201"/>
        <v>71</v>
      </c>
      <c r="X75" s="114">
        <f t="shared" ca="1" si="201"/>
        <v>76</v>
      </c>
      <c r="Y75" s="114">
        <f t="shared" ca="1" si="201"/>
        <v>80</v>
      </c>
      <c r="Z75" s="114">
        <f t="shared" ca="1" si="201"/>
        <v>85</v>
      </c>
      <c r="AA75" s="114" t="str">
        <f t="shared" si="201"/>
        <v/>
      </c>
      <c r="AB75" s="114" t="str">
        <f t="shared" si="201"/>
        <v/>
      </c>
      <c r="AC75" s="114" t="str">
        <f t="shared" si="201"/>
        <v/>
      </c>
      <c r="AD75" s="114" t="str">
        <f t="shared" si="201"/>
        <v/>
      </c>
      <c r="AE75" s="115" t="str">
        <f t="shared" si="107"/>
        <v/>
      </c>
      <c r="AG75" s="88">
        <f t="shared" ca="1" si="10"/>
        <v>0.64009066096481648</v>
      </c>
      <c r="AI75" s="85">
        <f t="shared" ca="1" si="11"/>
        <v>1</v>
      </c>
      <c r="AJ75" s="91">
        <f t="shared" ref="AJ75:AW75" ca="1" si="202">IF(AJ$11&lt;=($AE$6*$D$6),ROUNDUP($AG75+(AI$11*$AL$6),0),"")</f>
        <v>3</v>
      </c>
      <c r="AK75" s="91">
        <f t="shared" ca="1" si="202"/>
        <v>5</v>
      </c>
      <c r="AL75" s="91">
        <f t="shared" ca="1" si="202"/>
        <v>7</v>
      </c>
      <c r="AM75" s="91">
        <f t="shared" ca="1" si="202"/>
        <v>9</v>
      </c>
      <c r="AN75" s="91">
        <f t="shared" ca="1" si="202"/>
        <v>11</v>
      </c>
      <c r="AO75" s="91">
        <f t="shared" ca="1" si="202"/>
        <v>13</v>
      </c>
      <c r="AP75" s="91">
        <f t="shared" ca="1" si="202"/>
        <v>15</v>
      </c>
      <c r="AQ75" s="91">
        <f t="shared" ca="1" si="202"/>
        <v>17</v>
      </c>
      <c r="AR75" s="91">
        <f t="shared" ca="1" si="202"/>
        <v>19</v>
      </c>
      <c r="AS75" s="91" t="str">
        <f t="shared" si="202"/>
        <v/>
      </c>
      <c r="AT75" s="91" t="str">
        <f t="shared" si="202"/>
        <v/>
      </c>
      <c r="AU75" s="91" t="str">
        <f t="shared" si="202"/>
        <v/>
      </c>
      <c r="AV75" s="91" t="str">
        <f t="shared" si="202"/>
        <v/>
      </c>
      <c r="AW75" s="94" t="str">
        <f t="shared" si="202"/>
        <v/>
      </c>
      <c r="AY75" s="88">
        <f t="shared" ca="1" si="109"/>
        <v>2.7912041489925654</v>
      </c>
      <c r="BA75" s="85">
        <f t="shared" ca="1" si="20"/>
        <v>3</v>
      </c>
      <c r="BB75" s="91">
        <f t="shared" ref="BB75:BE75" ca="1" si="203">IF(BB$11&lt;=$AE$7,ROUNDUP($AY75+(BA$11*$AL$7),0),"")</f>
        <v>7</v>
      </c>
      <c r="BC75" s="91">
        <f t="shared" ca="1" si="203"/>
        <v>11</v>
      </c>
      <c r="BD75" s="91">
        <f t="shared" ca="1" si="203"/>
        <v>15</v>
      </c>
      <c r="BE75" s="94">
        <f t="shared" ca="1" si="203"/>
        <v>19</v>
      </c>
    </row>
    <row r="76" spans="1:57" s="26" customFormat="1" x14ac:dyDescent="0.4">
      <c r="A76" s="105" t="s">
        <v>66</v>
      </c>
      <c r="B76" s="106">
        <v>129</v>
      </c>
      <c r="C76" s="85">
        <f t="shared" si="6"/>
        <v>20</v>
      </c>
      <c r="D76" s="101">
        <f t="shared" si="14"/>
        <v>6.45</v>
      </c>
      <c r="E76" s="88">
        <f t="shared" ca="1" si="7"/>
        <v>5.1676279321847645</v>
      </c>
      <c r="F76" s="101"/>
      <c r="G76" s="113">
        <f t="shared" ca="1" si="8"/>
        <v>6</v>
      </c>
      <c r="H76" s="114">
        <f t="shared" ref="H76:AD76" ca="1" si="204">IF(H$11&lt;=$C76,ROUNDUP($E76+G$11*$D76,0),"")</f>
        <v>12</v>
      </c>
      <c r="I76" s="114">
        <f t="shared" ca="1" si="204"/>
        <v>19</v>
      </c>
      <c r="J76" s="114">
        <f t="shared" ca="1" si="204"/>
        <v>25</v>
      </c>
      <c r="K76" s="114">
        <f t="shared" ca="1" si="204"/>
        <v>31</v>
      </c>
      <c r="L76" s="114">
        <f t="shared" ca="1" si="204"/>
        <v>38</v>
      </c>
      <c r="M76" s="114">
        <f t="shared" ca="1" si="204"/>
        <v>44</v>
      </c>
      <c r="N76" s="114">
        <f t="shared" ca="1" si="204"/>
        <v>51</v>
      </c>
      <c r="O76" s="114">
        <f t="shared" ca="1" si="204"/>
        <v>57</v>
      </c>
      <c r="P76" s="114">
        <f t="shared" ca="1" si="204"/>
        <v>64</v>
      </c>
      <c r="Q76" s="114">
        <f t="shared" ca="1" si="204"/>
        <v>70</v>
      </c>
      <c r="R76" s="114">
        <f t="shared" ca="1" si="204"/>
        <v>77</v>
      </c>
      <c r="S76" s="114">
        <f t="shared" ca="1" si="204"/>
        <v>83</v>
      </c>
      <c r="T76" s="114">
        <f t="shared" ca="1" si="204"/>
        <v>90</v>
      </c>
      <c r="U76" s="114">
        <f t="shared" ca="1" si="204"/>
        <v>96</v>
      </c>
      <c r="V76" s="114">
        <f t="shared" ca="1" si="204"/>
        <v>102</v>
      </c>
      <c r="W76" s="114">
        <f t="shared" ca="1" si="204"/>
        <v>109</v>
      </c>
      <c r="X76" s="114">
        <f t="shared" ca="1" si="204"/>
        <v>115</v>
      </c>
      <c r="Y76" s="114">
        <f t="shared" ca="1" si="204"/>
        <v>122</v>
      </c>
      <c r="Z76" s="114">
        <f t="shared" ca="1" si="204"/>
        <v>128</v>
      </c>
      <c r="AA76" s="114" t="str">
        <f t="shared" si="204"/>
        <v/>
      </c>
      <c r="AB76" s="114" t="str">
        <f t="shared" si="204"/>
        <v/>
      </c>
      <c r="AC76" s="114" t="str">
        <f t="shared" si="204"/>
        <v/>
      </c>
      <c r="AD76" s="114" t="str">
        <f t="shared" si="204"/>
        <v/>
      </c>
      <c r="AE76" s="115" t="str">
        <f t="shared" ref="AE76:AE107" si="205">IF(AE$11&lt;=$C76,ROUNDUP($E76+AD$11*$D76,0),"")</f>
        <v/>
      </c>
      <c r="AG76" s="88">
        <f t="shared" ca="1" si="10"/>
        <v>0.36719898369284998</v>
      </c>
      <c r="AI76" s="85">
        <f t="shared" ca="1" si="11"/>
        <v>1</v>
      </c>
      <c r="AJ76" s="91">
        <f t="shared" ref="AJ76:AW76" ca="1" si="206">IF(AJ$11&lt;=($AE$6*$D$6),ROUNDUP($AG76+(AI$11*$AL$6),0),"")</f>
        <v>3</v>
      </c>
      <c r="AK76" s="91">
        <f t="shared" ca="1" si="206"/>
        <v>5</v>
      </c>
      <c r="AL76" s="91">
        <f t="shared" ca="1" si="206"/>
        <v>7</v>
      </c>
      <c r="AM76" s="91">
        <f t="shared" ca="1" si="206"/>
        <v>9</v>
      </c>
      <c r="AN76" s="91">
        <f t="shared" ca="1" si="206"/>
        <v>11</v>
      </c>
      <c r="AO76" s="91">
        <f t="shared" ca="1" si="206"/>
        <v>13</v>
      </c>
      <c r="AP76" s="91">
        <f t="shared" ca="1" si="206"/>
        <v>15</v>
      </c>
      <c r="AQ76" s="91">
        <f t="shared" ca="1" si="206"/>
        <v>17</v>
      </c>
      <c r="AR76" s="91">
        <f t="shared" ca="1" si="206"/>
        <v>19</v>
      </c>
      <c r="AS76" s="91" t="str">
        <f t="shared" si="206"/>
        <v/>
      </c>
      <c r="AT76" s="91" t="str">
        <f t="shared" si="206"/>
        <v/>
      </c>
      <c r="AU76" s="91" t="str">
        <f t="shared" si="206"/>
        <v/>
      </c>
      <c r="AV76" s="91" t="str">
        <f t="shared" si="206"/>
        <v/>
      </c>
      <c r="AW76" s="94" t="str">
        <f t="shared" si="206"/>
        <v/>
      </c>
      <c r="AY76" s="88">
        <f t="shared" ref="AY76:AY111" ca="1" si="207">RAND()*$AL$7</f>
        <v>0.78670128445210308</v>
      </c>
      <c r="BA76" s="85">
        <f t="shared" ca="1" si="20"/>
        <v>1</v>
      </c>
      <c r="BB76" s="91">
        <f t="shared" ref="BB76:BE76" ca="1" si="208">IF(BB$11&lt;=$AE$7,ROUNDUP($AY76+(BA$11*$AL$7),0),"")</f>
        <v>5</v>
      </c>
      <c r="BC76" s="91">
        <f t="shared" ca="1" si="208"/>
        <v>9</v>
      </c>
      <c r="BD76" s="91">
        <f t="shared" ca="1" si="208"/>
        <v>13</v>
      </c>
      <c r="BE76" s="94">
        <f t="shared" ca="1" si="208"/>
        <v>17</v>
      </c>
    </row>
    <row r="77" spans="1:57" s="26" customFormat="1" x14ac:dyDescent="0.4">
      <c r="A77" s="105" t="s">
        <v>67</v>
      </c>
      <c r="B77" s="106">
        <v>103</v>
      </c>
      <c r="C77" s="85">
        <f t="shared" ref="C77:C111" si="209">IF(D$6&lt;B77,D$6,B77)</f>
        <v>20</v>
      </c>
      <c r="D77" s="101">
        <f t="shared" si="14"/>
        <v>5.15</v>
      </c>
      <c r="E77" s="88">
        <f t="shared" ref="E77:E111" ca="1" si="210">RAND()*D77</f>
        <v>4.712402440313074</v>
      </c>
      <c r="F77" s="101"/>
      <c r="G77" s="113">
        <f t="shared" ref="G77:G111" ca="1" si="211">ROUNDUP(E77,0)</f>
        <v>5</v>
      </c>
      <c r="H77" s="114">
        <f t="shared" ref="H77:AD77" ca="1" si="212">IF(H$11&lt;=$C77,ROUNDUP($E77+G$11*$D77,0),"")</f>
        <v>10</v>
      </c>
      <c r="I77" s="114">
        <f t="shared" ca="1" si="212"/>
        <v>16</v>
      </c>
      <c r="J77" s="114">
        <f t="shared" ca="1" si="212"/>
        <v>21</v>
      </c>
      <c r="K77" s="114">
        <f t="shared" ca="1" si="212"/>
        <v>26</v>
      </c>
      <c r="L77" s="114">
        <f t="shared" ca="1" si="212"/>
        <v>31</v>
      </c>
      <c r="M77" s="114">
        <f t="shared" ca="1" si="212"/>
        <v>36</v>
      </c>
      <c r="N77" s="114">
        <f t="shared" ca="1" si="212"/>
        <v>41</v>
      </c>
      <c r="O77" s="114">
        <f t="shared" ca="1" si="212"/>
        <v>46</v>
      </c>
      <c r="P77" s="114">
        <f t="shared" ca="1" si="212"/>
        <v>52</v>
      </c>
      <c r="Q77" s="114">
        <f t="shared" ca="1" si="212"/>
        <v>57</v>
      </c>
      <c r="R77" s="114">
        <f t="shared" ca="1" si="212"/>
        <v>62</v>
      </c>
      <c r="S77" s="114">
        <f t="shared" ca="1" si="212"/>
        <v>67</v>
      </c>
      <c r="T77" s="114">
        <f t="shared" ca="1" si="212"/>
        <v>72</v>
      </c>
      <c r="U77" s="114">
        <f t="shared" ca="1" si="212"/>
        <v>77</v>
      </c>
      <c r="V77" s="114">
        <f t="shared" ca="1" si="212"/>
        <v>82</v>
      </c>
      <c r="W77" s="114">
        <f t="shared" ca="1" si="212"/>
        <v>88</v>
      </c>
      <c r="X77" s="114">
        <f t="shared" ca="1" si="212"/>
        <v>93</v>
      </c>
      <c r="Y77" s="114">
        <f t="shared" ca="1" si="212"/>
        <v>98</v>
      </c>
      <c r="Z77" s="114">
        <f t="shared" ca="1" si="212"/>
        <v>103</v>
      </c>
      <c r="AA77" s="114" t="str">
        <f t="shared" si="212"/>
        <v/>
      </c>
      <c r="AB77" s="114" t="str">
        <f t="shared" si="212"/>
        <v/>
      </c>
      <c r="AC77" s="114" t="str">
        <f t="shared" si="212"/>
        <v/>
      </c>
      <c r="AD77" s="114" t="str">
        <f t="shared" si="212"/>
        <v/>
      </c>
      <c r="AE77" s="115" t="str">
        <f t="shared" si="205"/>
        <v/>
      </c>
      <c r="AG77" s="88">
        <f t="shared" ref="AG77:AG111" ca="1" si="213">RAND()*$AL$6</f>
        <v>1.9478054648126673</v>
      </c>
      <c r="AI77" s="85">
        <f t="shared" ref="AI77:AI111" ca="1" si="214">ROUNDUP($AG77,0)</f>
        <v>2</v>
      </c>
      <c r="AJ77" s="91">
        <f t="shared" ref="AJ77:AW77" ca="1" si="215">IF(AJ$11&lt;=($AE$6*$D$6),ROUNDUP($AG77+(AI$11*$AL$6),0),"")</f>
        <v>4</v>
      </c>
      <c r="AK77" s="91">
        <f t="shared" ca="1" si="215"/>
        <v>6</v>
      </c>
      <c r="AL77" s="91">
        <f t="shared" ca="1" si="215"/>
        <v>8</v>
      </c>
      <c r="AM77" s="91">
        <f t="shared" ca="1" si="215"/>
        <v>10</v>
      </c>
      <c r="AN77" s="91">
        <f t="shared" ca="1" si="215"/>
        <v>12</v>
      </c>
      <c r="AO77" s="91">
        <f t="shared" ca="1" si="215"/>
        <v>14</v>
      </c>
      <c r="AP77" s="91">
        <f t="shared" ca="1" si="215"/>
        <v>16</v>
      </c>
      <c r="AQ77" s="91">
        <f t="shared" ca="1" si="215"/>
        <v>18</v>
      </c>
      <c r="AR77" s="91">
        <f t="shared" ca="1" si="215"/>
        <v>20</v>
      </c>
      <c r="AS77" s="91" t="str">
        <f t="shared" si="215"/>
        <v/>
      </c>
      <c r="AT77" s="91" t="str">
        <f t="shared" si="215"/>
        <v/>
      </c>
      <c r="AU77" s="91" t="str">
        <f t="shared" si="215"/>
        <v/>
      </c>
      <c r="AV77" s="91" t="str">
        <f t="shared" si="215"/>
        <v/>
      </c>
      <c r="AW77" s="94" t="str">
        <f t="shared" si="215"/>
        <v/>
      </c>
      <c r="AY77" s="88">
        <f t="shared" ca="1" si="207"/>
        <v>1.8565993414378781</v>
      </c>
      <c r="BA77" s="85">
        <f t="shared" ca="1" si="20"/>
        <v>2</v>
      </c>
      <c r="BB77" s="91">
        <f t="shared" ref="BB77:BE77" ca="1" si="216">IF(BB$11&lt;=$AE$7,ROUNDUP($AY77+(BA$11*$AL$7),0),"")</f>
        <v>6</v>
      </c>
      <c r="BC77" s="91">
        <f t="shared" ca="1" si="216"/>
        <v>10</v>
      </c>
      <c r="BD77" s="91">
        <f t="shared" ca="1" si="216"/>
        <v>14</v>
      </c>
      <c r="BE77" s="94">
        <f t="shared" ca="1" si="216"/>
        <v>18</v>
      </c>
    </row>
    <row r="78" spans="1:57" s="26" customFormat="1" x14ac:dyDescent="0.4">
      <c r="A78" s="105" t="s">
        <v>68</v>
      </c>
      <c r="B78" s="106">
        <v>259</v>
      </c>
      <c r="C78" s="85">
        <f t="shared" si="209"/>
        <v>20</v>
      </c>
      <c r="D78" s="101">
        <f t="shared" ref="D78:D111" si="217">B78/C78</f>
        <v>12.95</v>
      </c>
      <c r="E78" s="88">
        <f t="shared" ca="1" si="210"/>
        <v>3.047209970821783</v>
      </c>
      <c r="F78" s="101"/>
      <c r="G78" s="113">
        <f t="shared" ca="1" si="211"/>
        <v>4</v>
      </c>
      <c r="H78" s="114">
        <f t="shared" ref="H78:AD78" ca="1" si="218">IF(H$11&lt;=$C78,ROUNDUP($E78+G$11*$D78,0),"")</f>
        <v>16</v>
      </c>
      <c r="I78" s="114">
        <f t="shared" ca="1" si="218"/>
        <v>29</v>
      </c>
      <c r="J78" s="114">
        <f t="shared" ca="1" si="218"/>
        <v>42</v>
      </c>
      <c r="K78" s="114">
        <f t="shared" ca="1" si="218"/>
        <v>55</v>
      </c>
      <c r="L78" s="114">
        <f t="shared" ca="1" si="218"/>
        <v>68</v>
      </c>
      <c r="M78" s="114">
        <f t="shared" ca="1" si="218"/>
        <v>81</v>
      </c>
      <c r="N78" s="114">
        <f t="shared" ca="1" si="218"/>
        <v>94</v>
      </c>
      <c r="O78" s="114">
        <f t="shared" ca="1" si="218"/>
        <v>107</v>
      </c>
      <c r="P78" s="114">
        <f t="shared" ca="1" si="218"/>
        <v>120</v>
      </c>
      <c r="Q78" s="114">
        <f t="shared" ca="1" si="218"/>
        <v>133</v>
      </c>
      <c r="R78" s="114">
        <f t="shared" ca="1" si="218"/>
        <v>146</v>
      </c>
      <c r="S78" s="114">
        <f t="shared" ca="1" si="218"/>
        <v>159</v>
      </c>
      <c r="T78" s="114">
        <f t="shared" ca="1" si="218"/>
        <v>172</v>
      </c>
      <c r="U78" s="114">
        <f t="shared" ca="1" si="218"/>
        <v>185</v>
      </c>
      <c r="V78" s="114">
        <f t="shared" ca="1" si="218"/>
        <v>198</v>
      </c>
      <c r="W78" s="114">
        <f t="shared" ca="1" si="218"/>
        <v>211</v>
      </c>
      <c r="X78" s="114">
        <f t="shared" ca="1" si="218"/>
        <v>224</v>
      </c>
      <c r="Y78" s="114">
        <f t="shared" ca="1" si="218"/>
        <v>237</v>
      </c>
      <c r="Z78" s="114">
        <f t="shared" ca="1" si="218"/>
        <v>250</v>
      </c>
      <c r="AA78" s="114" t="str">
        <f t="shared" si="218"/>
        <v/>
      </c>
      <c r="AB78" s="114" t="str">
        <f t="shared" si="218"/>
        <v/>
      </c>
      <c r="AC78" s="114" t="str">
        <f t="shared" si="218"/>
        <v/>
      </c>
      <c r="AD78" s="114" t="str">
        <f t="shared" si="218"/>
        <v/>
      </c>
      <c r="AE78" s="115" t="str">
        <f t="shared" si="205"/>
        <v/>
      </c>
      <c r="AG78" s="88">
        <f t="shared" ca="1" si="213"/>
        <v>1.0839875859043691</v>
      </c>
      <c r="AI78" s="85">
        <f t="shared" ca="1" si="214"/>
        <v>2</v>
      </c>
      <c r="AJ78" s="91">
        <f t="shared" ref="AJ78:AW78" ca="1" si="219">IF(AJ$11&lt;=($AE$6*$D$6),ROUNDUP($AG78+(AI$11*$AL$6),0),"")</f>
        <v>4</v>
      </c>
      <c r="AK78" s="91">
        <f t="shared" ca="1" si="219"/>
        <v>6</v>
      </c>
      <c r="AL78" s="91">
        <f t="shared" ca="1" si="219"/>
        <v>8</v>
      </c>
      <c r="AM78" s="91">
        <f t="shared" ca="1" si="219"/>
        <v>10</v>
      </c>
      <c r="AN78" s="91">
        <f t="shared" ca="1" si="219"/>
        <v>12</v>
      </c>
      <c r="AO78" s="91">
        <f t="shared" ca="1" si="219"/>
        <v>14</v>
      </c>
      <c r="AP78" s="91">
        <f t="shared" ca="1" si="219"/>
        <v>16</v>
      </c>
      <c r="AQ78" s="91">
        <f t="shared" ca="1" si="219"/>
        <v>18</v>
      </c>
      <c r="AR78" s="91">
        <f t="shared" ca="1" si="219"/>
        <v>20</v>
      </c>
      <c r="AS78" s="91" t="str">
        <f t="shared" si="219"/>
        <v/>
      </c>
      <c r="AT78" s="91" t="str">
        <f t="shared" si="219"/>
        <v/>
      </c>
      <c r="AU78" s="91" t="str">
        <f t="shared" si="219"/>
        <v/>
      </c>
      <c r="AV78" s="91" t="str">
        <f t="shared" si="219"/>
        <v/>
      </c>
      <c r="AW78" s="94" t="str">
        <f t="shared" si="219"/>
        <v/>
      </c>
      <c r="AY78" s="88">
        <f t="shared" ca="1" si="207"/>
        <v>0.765301869568348</v>
      </c>
      <c r="BA78" s="85">
        <f t="shared" ca="1" si="20"/>
        <v>1</v>
      </c>
      <c r="BB78" s="91">
        <f t="shared" ref="BB78:BE78" ca="1" si="220">IF(BB$11&lt;=$AE$7,ROUNDUP($AY78+(BA$11*$AL$7),0),"")</f>
        <v>5</v>
      </c>
      <c r="BC78" s="91">
        <f t="shared" ca="1" si="220"/>
        <v>9</v>
      </c>
      <c r="BD78" s="91">
        <f t="shared" ca="1" si="220"/>
        <v>13</v>
      </c>
      <c r="BE78" s="94">
        <f t="shared" ca="1" si="220"/>
        <v>17</v>
      </c>
    </row>
    <row r="79" spans="1:57" s="26" customFormat="1" x14ac:dyDescent="0.4">
      <c r="A79" s="105" t="s">
        <v>69</v>
      </c>
      <c r="B79" s="106">
        <v>207</v>
      </c>
      <c r="C79" s="85">
        <f t="shared" si="209"/>
        <v>20</v>
      </c>
      <c r="D79" s="101">
        <f t="shared" si="217"/>
        <v>10.35</v>
      </c>
      <c r="E79" s="88">
        <f t="shared" ca="1" si="210"/>
        <v>5.5118065198491877</v>
      </c>
      <c r="F79" s="101"/>
      <c r="G79" s="113">
        <f t="shared" ca="1" si="211"/>
        <v>6</v>
      </c>
      <c r="H79" s="114">
        <f t="shared" ref="H79:AD79" ca="1" si="221">IF(H$11&lt;=$C79,ROUNDUP($E79+G$11*$D79,0),"")</f>
        <v>16</v>
      </c>
      <c r="I79" s="114">
        <f t="shared" ca="1" si="221"/>
        <v>27</v>
      </c>
      <c r="J79" s="114">
        <f t="shared" ca="1" si="221"/>
        <v>37</v>
      </c>
      <c r="K79" s="114">
        <f t="shared" ca="1" si="221"/>
        <v>47</v>
      </c>
      <c r="L79" s="114">
        <f t="shared" ca="1" si="221"/>
        <v>58</v>
      </c>
      <c r="M79" s="114">
        <f t="shared" ca="1" si="221"/>
        <v>68</v>
      </c>
      <c r="N79" s="114">
        <f t="shared" ca="1" si="221"/>
        <v>78</v>
      </c>
      <c r="O79" s="114">
        <f t="shared" ca="1" si="221"/>
        <v>89</v>
      </c>
      <c r="P79" s="114">
        <f t="shared" ca="1" si="221"/>
        <v>99</v>
      </c>
      <c r="Q79" s="114">
        <f t="shared" ca="1" si="221"/>
        <v>110</v>
      </c>
      <c r="R79" s="114">
        <f t="shared" ca="1" si="221"/>
        <v>120</v>
      </c>
      <c r="S79" s="114">
        <f t="shared" ca="1" si="221"/>
        <v>130</v>
      </c>
      <c r="T79" s="114">
        <f t="shared" ca="1" si="221"/>
        <v>141</v>
      </c>
      <c r="U79" s="114">
        <f t="shared" ca="1" si="221"/>
        <v>151</v>
      </c>
      <c r="V79" s="114">
        <f t="shared" ca="1" si="221"/>
        <v>161</v>
      </c>
      <c r="W79" s="114">
        <f t="shared" ca="1" si="221"/>
        <v>172</v>
      </c>
      <c r="X79" s="114">
        <f t="shared" ca="1" si="221"/>
        <v>182</v>
      </c>
      <c r="Y79" s="114">
        <f t="shared" ca="1" si="221"/>
        <v>192</v>
      </c>
      <c r="Z79" s="114">
        <f t="shared" ca="1" si="221"/>
        <v>203</v>
      </c>
      <c r="AA79" s="114" t="str">
        <f t="shared" si="221"/>
        <v/>
      </c>
      <c r="AB79" s="114" t="str">
        <f t="shared" si="221"/>
        <v/>
      </c>
      <c r="AC79" s="114" t="str">
        <f t="shared" si="221"/>
        <v/>
      </c>
      <c r="AD79" s="114" t="str">
        <f t="shared" si="221"/>
        <v/>
      </c>
      <c r="AE79" s="115" t="str">
        <f t="shared" si="205"/>
        <v/>
      </c>
      <c r="AG79" s="88">
        <f t="shared" ca="1" si="213"/>
        <v>0.8889609027700891</v>
      </c>
      <c r="AI79" s="85">
        <f t="shared" ca="1" si="214"/>
        <v>1</v>
      </c>
      <c r="AJ79" s="91">
        <f t="shared" ref="AJ79:AW79" ca="1" si="222">IF(AJ$11&lt;=($AE$6*$D$6),ROUNDUP($AG79+(AI$11*$AL$6),0),"")</f>
        <v>3</v>
      </c>
      <c r="AK79" s="91">
        <f t="shared" ca="1" si="222"/>
        <v>5</v>
      </c>
      <c r="AL79" s="91">
        <f t="shared" ca="1" si="222"/>
        <v>7</v>
      </c>
      <c r="AM79" s="91">
        <f t="shared" ca="1" si="222"/>
        <v>9</v>
      </c>
      <c r="AN79" s="91">
        <f t="shared" ca="1" si="222"/>
        <v>11</v>
      </c>
      <c r="AO79" s="91">
        <f t="shared" ca="1" si="222"/>
        <v>13</v>
      </c>
      <c r="AP79" s="91">
        <f t="shared" ca="1" si="222"/>
        <v>15</v>
      </c>
      <c r="AQ79" s="91">
        <f t="shared" ca="1" si="222"/>
        <v>17</v>
      </c>
      <c r="AR79" s="91">
        <f t="shared" ca="1" si="222"/>
        <v>19</v>
      </c>
      <c r="AS79" s="91" t="str">
        <f t="shared" si="222"/>
        <v/>
      </c>
      <c r="AT79" s="91" t="str">
        <f t="shared" si="222"/>
        <v/>
      </c>
      <c r="AU79" s="91" t="str">
        <f t="shared" si="222"/>
        <v/>
      </c>
      <c r="AV79" s="91" t="str">
        <f t="shared" si="222"/>
        <v/>
      </c>
      <c r="AW79" s="94" t="str">
        <f t="shared" si="222"/>
        <v/>
      </c>
      <c r="AY79" s="88">
        <f t="shared" ca="1" si="207"/>
        <v>3.7771973311750449</v>
      </c>
      <c r="BA79" s="85">
        <f t="shared" ref="BA79:BA111" ca="1" si="223">ROUNDUP($AY79,0)</f>
        <v>4</v>
      </c>
      <c r="BB79" s="91">
        <f t="shared" ref="BB79:BE79" ca="1" si="224">IF(BB$11&lt;=$AE$7,ROUNDUP($AY79+(BA$11*$AL$7),0),"")</f>
        <v>8</v>
      </c>
      <c r="BC79" s="91">
        <f t="shared" ca="1" si="224"/>
        <v>12</v>
      </c>
      <c r="BD79" s="91">
        <f t="shared" ca="1" si="224"/>
        <v>16</v>
      </c>
      <c r="BE79" s="94">
        <f t="shared" ca="1" si="224"/>
        <v>20</v>
      </c>
    </row>
    <row r="80" spans="1:57" s="26" customFormat="1" x14ac:dyDescent="0.4">
      <c r="A80" s="105" t="s">
        <v>70</v>
      </c>
      <c r="B80" s="106">
        <v>281</v>
      </c>
      <c r="C80" s="85">
        <f t="shared" si="209"/>
        <v>20</v>
      </c>
      <c r="D80" s="101">
        <f t="shared" si="217"/>
        <v>14.05</v>
      </c>
      <c r="E80" s="88">
        <f t="shared" ca="1" si="210"/>
        <v>8.3399611658655868</v>
      </c>
      <c r="F80" s="101"/>
      <c r="G80" s="113">
        <f t="shared" ca="1" si="211"/>
        <v>9</v>
      </c>
      <c r="H80" s="114">
        <f t="shared" ref="H80:AD80" ca="1" si="225">IF(H$11&lt;=$C80,ROUNDUP($E80+G$11*$D80,0),"")</f>
        <v>23</v>
      </c>
      <c r="I80" s="114">
        <f t="shared" ca="1" si="225"/>
        <v>37</v>
      </c>
      <c r="J80" s="114">
        <f t="shared" ca="1" si="225"/>
        <v>51</v>
      </c>
      <c r="K80" s="114">
        <f t="shared" ca="1" si="225"/>
        <v>65</v>
      </c>
      <c r="L80" s="114">
        <f t="shared" ca="1" si="225"/>
        <v>79</v>
      </c>
      <c r="M80" s="114">
        <f t="shared" ca="1" si="225"/>
        <v>93</v>
      </c>
      <c r="N80" s="114">
        <f t="shared" ca="1" si="225"/>
        <v>107</v>
      </c>
      <c r="O80" s="114">
        <f t="shared" ca="1" si="225"/>
        <v>121</v>
      </c>
      <c r="P80" s="114">
        <f t="shared" ca="1" si="225"/>
        <v>135</v>
      </c>
      <c r="Q80" s="114">
        <f t="shared" ca="1" si="225"/>
        <v>149</v>
      </c>
      <c r="R80" s="114">
        <f t="shared" ca="1" si="225"/>
        <v>163</v>
      </c>
      <c r="S80" s="114">
        <f t="shared" ca="1" si="225"/>
        <v>177</v>
      </c>
      <c r="T80" s="114">
        <f t="shared" ca="1" si="225"/>
        <v>191</v>
      </c>
      <c r="U80" s="114">
        <f t="shared" ca="1" si="225"/>
        <v>206</v>
      </c>
      <c r="V80" s="114">
        <f t="shared" ca="1" si="225"/>
        <v>220</v>
      </c>
      <c r="W80" s="114">
        <f t="shared" ca="1" si="225"/>
        <v>234</v>
      </c>
      <c r="X80" s="114">
        <f t="shared" ca="1" si="225"/>
        <v>248</v>
      </c>
      <c r="Y80" s="114">
        <f t="shared" ca="1" si="225"/>
        <v>262</v>
      </c>
      <c r="Z80" s="114">
        <f t="shared" ca="1" si="225"/>
        <v>276</v>
      </c>
      <c r="AA80" s="114" t="str">
        <f t="shared" si="225"/>
        <v/>
      </c>
      <c r="AB80" s="114" t="str">
        <f t="shared" si="225"/>
        <v/>
      </c>
      <c r="AC80" s="114" t="str">
        <f t="shared" si="225"/>
        <v/>
      </c>
      <c r="AD80" s="114" t="str">
        <f t="shared" si="225"/>
        <v/>
      </c>
      <c r="AE80" s="115" t="str">
        <f t="shared" si="205"/>
        <v/>
      </c>
      <c r="AG80" s="88">
        <f t="shared" ca="1" si="213"/>
        <v>1.4872546925680274</v>
      </c>
      <c r="AI80" s="85">
        <f t="shared" ca="1" si="214"/>
        <v>2</v>
      </c>
      <c r="AJ80" s="91">
        <f t="shared" ref="AJ80:AW80" ca="1" si="226">IF(AJ$11&lt;=($AE$6*$D$6),ROUNDUP($AG80+(AI$11*$AL$6),0),"")</f>
        <v>4</v>
      </c>
      <c r="AK80" s="91">
        <f t="shared" ca="1" si="226"/>
        <v>6</v>
      </c>
      <c r="AL80" s="91">
        <f t="shared" ca="1" si="226"/>
        <v>8</v>
      </c>
      <c r="AM80" s="91">
        <f t="shared" ca="1" si="226"/>
        <v>10</v>
      </c>
      <c r="AN80" s="91">
        <f t="shared" ca="1" si="226"/>
        <v>12</v>
      </c>
      <c r="AO80" s="91">
        <f t="shared" ca="1" si="226"/>
        <v>14</v>
      </c>
      <c r="AP80" s="91">
        <f t="shared" ca="1" si="226"/>
        <v>16</v>
      </c>
      <c r="AQ80" s="91">
        <f t="shared" ca="1" si="226"/>
        <v>18</v>
      </c>
      <c r="AR80" s="91">
        <f t="shared" ca="1" si="226"/>
        <v>20</v>
      </c>
      <c r="AS80" s="91" t="str">
        <f t="shared" si="226"/>
        <v/>
      </c>
      <c r="AT80" s="91" t="str">
        <f t="shared" si="226"/>
        <v/>
      </c>
      <c r="AU80" s="91" t="str">
        <f t="shared" si="226"/>
        <v/>
      </c>
      <c r="AV80" s="91" t="str">
        <f t="shared" si="226"/>
        <v/>
      </c>
      <c r="AW80" s="94" t="str">
        <f t="shared" si="226"/>
        <v/>
      </c>
      <c r="AY80" s="88">
        <f t="shared" ca="1" si="207"/>
        <v>3.6372621304964121</v>
      </c>
      <c r="BA80" s="85">
        <f t="shared" ca="1" si="223"/>
        <v>4</v>
      </c>
      <c r="BB80" s="91">
        <f t="shared" ref="BB80:BE80" ca="1" si="227">IF(BB$11&lt;=$AE$7,ROUNDUP($AY80+(BA$11*$AL$7),0),"")</f>
        <v>8</v>
      </c>
      <c r="BC80" s="91">
        <f t="shared" ca="1" si="227"/>
        <v>12</v>
      </c>
      <c r="BD80" s="91">
        <f t="shared" ca="1" si="227"/>
        <v>16</v>
      </c>
      <c r="BE80" s="94">
        <f t="shared" ca="1" si="227"/>
        <v>20</v>
      </c>
    </row>
    <row r="81" spans="1:57" s="26" customFormat="1" x14ac:dyDescent="0.4">
      <c r="A81" s="105" t="s">
        <v>71</v>
      </c>
      <c r="B81" s="106">
        <v>169</v>
      </c>
      <c r="C81" s="85">
        <f t="shared" si="209"/>
        <v>20</v>
      </c>
      <c r="D81" s="101">
        <f t="shared" si="217"/>
        <v>8.4499999999999993</v>
      </c>
      <c r="E81" s="88">
        <f t="shared" ca="1" si="210"/>
        <v>0.80182630145194755</v>
      </c>
      <c r="F81" s="101"/>
      <c r="G81" s="113">
        <f t="shared" ca="1" si="211"/>
        <v>1</v>
      </c>
      <c r="H81" s="114">
        <f t="shared" ref="H81:AD81" ca="1" si="228">IF(H$11&lt;=$C81,ROUNDUP($E81+G$11*$D81,0),"")</f>
        <v>10</v>
      </c>
      <c r="I81" s="114">
        <f t="shared" ca="1" si="228"/>
        <v>18</v>
      </c>
      <c r="J81" s="114">
        <f t="shared" ca="1" si="228"/>
        <v>27</v>
      </c>
      <c r="K81" s="114">
        <f t="shared" ca="1" si="228"/>
        <v>35</v>
      </c>
      <c r="L81" s="114">
        <f t="shared" ca="1" si="228"/>
        <v>44</v>
      </c>
      <c r="M81" s="114">
        <f t="shared" ca="1" si="228"/>
        <v>52</v>
      </c>
      <c r="N81" s="114">
        <f t="shared" ca="1" si="228"/>
        <v>60</v>
      </c>
      <c r="O81" s="114">
        <f t="shared" ca="1" si="228"/>
        <v>69</v>
      </c>
      <c r="P81" s="114">
        <f t="shared" ca="1" si="228"/>
        <v>77</v>
      </c>
      <c r="Q81" s="114">
        <f t="shared" ca="1" si="228"/>
        <v>86</v>
      </c>
      <c r="R81" s="114">
        <f t="shared" ca="1" si="228"/>
        <v>94</v>
      </c>
      <c r="S81" s="114">
        <f t="shared" ca="1" si="228"/>
        <v>103</v>
      </c>
      <c r="T81" s="114">
        <f t="shared" ca="1" si="228"/>
        <v>111</v>
      </c>
      <c r="U81" s="114">
        <f t="shared" ca="1" si="228"/>
        <v>120</v>
      </c>
      <c r="V81" s="114">
        <f t="shared" ca="1" si="228"/>
        <v>128</v>
      </c>
      <c r="W81" s="114">
        <f t="shared" ca="1" si="228"/>
        <v>137</v>
      </c>
      <c r="X81" s="114">
        <f t="shared" ca="1" si="228"/>
        <v>145</v>
      </c>
      <c r="Y81" s="114">
        <f t="shared" ca="1" si="228"/>
        <v>153</v>
      </c>
      <c r="Z81" s="114">
        <f t="shared" ca="1" si="228"/>
        <v>162</v>
      </c>
      <c r="AA81" s="114" t="str">
        <f t="shared" si="228"/>
        <v/>
      </c>
      <c r="AB81" s="114" t="str">
        <f t="shared" si="228"/>
        <v/>
      </c>
      <c r="AC81" s="114" t="str">
        <f t="shared" si="228"/>
        <v/>
      </c>
      <c r="AD81" s="114" t="str">
        <f t="shared" si="228"/>
        <v/>
      </c>
      <c r="AE81" s="115" t="str">
        <f t="shared" si="205"/>
        <v/>
      </c>
      <c r="AG81" s="88">
        <f t="shared" ca="1" si="213"/>
        <v>0.1351151394535719</v>
      </c>
      <c r="AI81" s="85">
        <f t="shared" ca="1" si="214"/>
        <v>1</v>
      </c>
      <c r="AJ81" s="91">
        <f t="shared" ref="AJ81:AW81" ca="1" si="229">IF(AJ$11&lt;=($AE$6*$D$6),ROUNDUP($AG81+(AI$11*$AL$6),0),"")</f>
        <v>3</v>
      </c>
      <c r="AK81" s="91">
        <f t="shared" ca="1" si="229"/>
        <v>5</v>
      </c>
      <c r="AL81" s="91">
        <f t="shared" ca="1" si="229"/>
        <v>7</v>
      </c>
      <c r="AM81" s="91">
        <f t="shared" ca="1" si="229"/>
        <v>9</v>
      </c>
      <c r="AN81" s="91">
        <f t="shared" ca="1" si="229"/>
        <v>11</v>
      </c>
      <c r="AO81" s="91">
        <f t="shared" ca="1" si="229"/>
        <v>13</v>
      </c>
      <c r="AP81" s="91">
        <f t="shared" ca="1" si="229"/>
        <v>15</v>
      </c>
      <c r="AQ81" s="91">
        <f t="shared" ca="1" si="229"/>
        <v>17</v>
      </c>
      <c r="AR81" s="91">
        <f t="shared" ca="1" si="229"/>
        <v>19</v>
      </c>
      <c r="AS81" s="91" t="str">
        <f t="shared" si="229"/>
        <v/>
      </c>
      <c r="AT81" s="91" t="str">
        <f t="shared" si="229"/>
        <v/>
      </c>
      <c r="AU81" s="91" t="str">
        <f t="shared" si="229"/>
        <v/>
      </c>
      <c r="AV81" s="91" t="str">
        <f t="shared" si="229"/>
        <v/>
      </c>
      <c r="AW81" s="94" t="str">
        <f t="shared" si="229"/>
        <v/>
      </c>
      <c r="AY81" s="88">
        <f t="shared" ca="1" si="207"/>
        <v>2.6277065965991153</v>
      </c>
      <c r="BA81" s="85">
        <f t="shared" ca="1" si="223"/>
        <v>3</v>
      </c>
      <c r="BB81" s="91">
        <f t="shared" ref="BB81:BE81" ca="1" si="230">IF(BB$11&lt;=$AE$7,ROUNDUP($AY81+(BA$11*$AL$7),0),"")</f>
        <v>7</v>
      </c>
      <c r="BC81" s="91">
        <f t="shared" ca="1" si="230"/>
        <v>11</v>
      </c>
      <c r="BD81" s="91">
        <f t="shared" ca="1" si="230"/>
        <v>15</v>
      </c>
      <c r="BE81" s="94">
        <f t="shared" ca="1" si="230"/>
        <v>19</v>
      </c>
    </row>
    <row r="82" spans="1:57" s="26" customFormat="1" x14ac:dyDescent="0.4">
      <c r="A82" s="105" t="s">
        <v>72</v>
      </c>
      <c r="B82" s="106">
        <v>178</v>
      </c>
      <c r="C82" s="85">
        <f t="shared" si="209"/>
        <v>20</v>
      </c>
      <c r="D82" s="101">
        <f t="shared" si="217"/>
        <v>8.9</v>
      </c>
      <c r="E82" s="88">
        <f t="shared" ca="1" si="210"/>
        <v>6.9623597011546137</v>
      </c>
      <c r="F82" s="101"/>
      <c r="G82" s="113">
        <f t="shared" ca="1" si="211"/>
        <v>7</v>
      </c>
      <c r="H82" s="114">
        <f t="shared" ref="H82:AD82" ca="1" si="231">IF(H$11&lt;=$C82,ROUNDUP($E82+G$11*$D82,0),"")</f>
        <v>16</v>
      </c>
      <c r="I82" s="114">
        <f t="shared" ca="1" si="231"/>
        <v>25</v>
      </c>
      <c r="J82" s="114">
        <f t="shared" ca="1" si="231"/>
        <v>34</v>
      </c>
      <c r="K82" s="114">
        <f t="shared" ca="1" si="231"/>
        <v>43</v>
      </c>
      <c r="L82" s="114">
        <f t="shared" ca="1" si="231"/>
        <v>52</v>
      </c>
      <c r="M82" s="114">
        <f t="shared" ca="1" si="231"/>
        <v>61</v>
      </c>
      <c r="N82" s="114">
        <f t="shared" ca="1" si="231"/>
        <v>70</v>
      </c>
      <c r="O82" s="114">
        <f t="shared" ca="1" si="231"/>
        <v>79</v>
      </c>
      <c r="P82" s="114">
        <f t="shared" ca="1" si="231"/>
        <v>88</v>
      </c>
      <c r="Q82" s="114">
        <f t="shared" ca="1" si="231"/>
        <v>96</v>
      </c>
      <c r="R82" s="114">
        <f t="shared" ca="1" si="231"/>
        <v>105</v>
      </c>
      <c r="S82" s="114">
        <f t="shared" ca="1" si="231"/>
        <v>114</v>
      </c>
      <c r="T82" s="114">
        <f t="shared" ca="1" si="231"/>
        <v>123</v>
      </c>
      <c r="U82" s="114">
        <f t="shared" ca="1" si="231"/>
        <v>132</v>
      </c>
      <c r="V82" s="114">
        <f t="shared" ca="1" si="231"/>
        <v>141</v>
      </c>
      <c r="W82" s="114">
        <f t="shared" ca="1" si="231"/>
        <v>150</v>
      </c>
      <c r="X82" s="114">
        <f t="shared" ca="1" si="231"/>
        <v>159</v>
      </c>
      <c r="Y82" s="114">
        <f t="shared" ca="1" si="231"/>
        <v>168</v>
      </c>
      <c r="Z82" s="114">
        <f t="shared" ca="1" si="231"/>
        <v>177</v>
      </c>
      <c r="AA82" s="114" t="str">
        <f t="shared" si="231"/>
        <v/>
      </c>
      <c r="AB82" s="114" t="str">
        <f t="shared" si="231"/>
        <v/>
      </c>
      <c r="AC82" s="114" t="str">
        <f t="shared" si="231"/>
        <v/>
      </c>
      <c r="AD82" s="114" t="str">
        <f t="shared" si="231"/>
        <v/>
      </c>
      <c r="AE82" s="115" t="str">
        <f t="shared" si="205"/>
        <v/>
      </c>
      <c r="AG82" s="88">
        <f t="shared" ca="1" si="213"/>
        <v>1.5491138256009314</v>
      </c>
      <c r="AI82" s="85">
        <f t="shared" ca="1" si="214"/>
        <v>2</v>
      </c>
      <c r="AJ82" s="91">
        <f t="shared" ref="AJ82:AW82" ca="1" si="232">IF(AJ$11&lt;=($AE$6*$D$6),ROUNDUP($AG82+(AI$11*$AL$6),0),"")</f>
        <v>4</v>
      </c>
      <c r="AK82" s="91">
        <f t="shared" ca="1" si="232"/>
        <v>6</v>
      </c>
      <c r="AL82" s="91">
        <f t="shared" ca="1" si="232"/>
        <v>8</v>
      </c>
      <c r="AM82" s="91">
        <f t="shared" ca="1" si="232"/>
        <v>10</v>
      </c>
      <c r="AN82" s="91">
        <f t="shared" ca="1" si="232"/>
        <v>12</v>
      </c>
      <c r="AO82" s="91">
        <f t="shared" ca="1" si="232"/>
        <v>14</v>
      </c>
      <c r="AP82" s="91">
        <f t="shared" ca="1" si="232"/>
        <v>16</v>
      </c>
      <c r="AQ82" s="91">
        <f t="shared" ca="1" si="232"/>
        <v>18</v>
      </c>
      <c r="AR82" s="91">
        <f t="shared" ca="1" si="232"/>
        <v>20</v>
      </c>
      <c r="AS82" s="91" t="str">
        <f t="shared" si="232"/>
        <v/>
      </c>
      <c r="AT82" s="91" t="str">
        <f t="shared" si="232"/>
        <v/>
      </c>
      <c r="AU82" s="91" t="str">
        <f t="shared" si="232"/>
        <v/>
      </c>
      <c r="AV82" s="91" t="str">
        <f t="shared" si="232"/>
        <v/>
      </c>
      <c r="AW82" s="94" t="str">
        <f t="shared" si="232"/>
        <v/>
      </c>
      <c r="AY82" s="88">
        <f t="shared" ca="1" si="207"/>
        <v>0.93019655306261129</v>
      </c>
      <c r="BA82" s="85">
        <f t="shared" ca="1" si="223"/>
        <v>1</v>
      </c>
      <c r="BB82" s="91">
        <f t="shared" ref="BB82:BE82" ca="1" si="233">IF(BB$11&lt;=$AE$7,ROUNDUP($AY82+(BA$11*$AL$7),0),"")</f>
        <v>5</v>
      </c>
      <c r="BC82" s="91">
        <f t="shared" ca="1" si="233"/>
        <v>9</v>
      </c>
      <c r="BD82" s="91">
        <f t="shared" ca="1" si="233"/>
        <v>13</v>
      </c>
      <c r="BE82" s="94">
        <f t="shared" ca="1" si="233"/>
        <v>17</v>
      </c>
    </row>
    <row r="83" spans="1:57" s="26" customFormat="1" x14ac:dyDescent="0.4">
      <c r="A83" s="105" t="s">
        <v>73</v>
      </c>
      <c r="B83" s="106">
        <v>215</v>
      </c>
      <c r="C83" s="85">
        <f t="shared" si="209"/>
        <v>20</v>
      </c>
      <c r="D83" s="101">
        <f t="shared" si="217"/>
        <v>10.75</v>
      </c>
      <c r="E83" s="88">
        <f t="shared" ca="1" si="210"/>
        <v>2.0029300514153543</v>
      </c>
      <c r="F83" s="101"/>
      <c r="G83" s="113">
        <f t="shared" ca="1" si="211"/>
        <v>3</v>
      </c>
      <c r="H83" s="114">
        <f t="shared" ref="H83:AD83" ca="1" si="234">IF(H$11&lt;=$C83,ROUNDUP($E83+G$11*$D83,0),"")</f>
        <v>13</v>
      </c>
      <c r="I83" s="114">
        <f t="shared" ca="1" si="234"/>
        <v>24</v>
      </c>
      <c r="J83" s="114">
        <f t="shared" ca="1" si="234"/>
        <v>35</v>
      </c>
      <c r="K83" s="114">
        <f t="shared" ca="1" si="234"/>
        <v>46</v>
      </c>
      <c r="L83" s="114">
        <f t="shared" ca="1" si="234"/>
        <v>56</v>
      </c>
      <c r="M83" s="114">
        <f t="shared" ca="1" si="234"/>
        <v>67</v>
      </c>
      <c r="N83" s="114">
        <f t="shared" ca="1" si="234"/>
        <v>78</v>
      </c>
      <c r="O83" s="114">
        <f t="shared" ca="1" si="234"/>
        <v>89</v>
      </c>
      <c r="P83" s="114">
        <f t="shared" ca="1" si="234"/>
        <v>99</v>
      </c>
      <c r="Q83" s="114">
        <f t="shared" ca="1" si="234"/>
        <v>110</v>
      </c>
      <c r="R83" s="114">
        <f t="shared" ca="1" si="234"/>
        <v>121</v>
      </c>
      <c r="S83" s="114">
        <f t="shared" ca="1" si="234"/>
        <v>132</v>
      </c>
      <c r="T83" s="114">
        <f t="shared" ca="1" si="234"/>
        <v>142</v>
      </c>
      <c r="U83" s="114">
        <f t="shared" ca="1" si="234"/>
        <v>153</v>
      </c>
      <c r="V83" s="114">
        <f t="shared" ca="1" si="234"/>
        <v>164</v>
      </c>
      <c r="W83" s="114">
        <f t="shared" ca="1" si="234"/>
        <v>175</v>
      </c>
      <c r="X83" s="114">
        <f t="shared" ca="1" si="234"/>
        <v>185</v>
      </c>
      <c r="Y83" s="114">
        <f t="shared" ca="1" si="234"/>
        <v>196</v>
      </c>
      <c r="Z83" s="114">
        <f t="shared" ca="1" si="234"/>
        <v>207</v>
      </c>
      <c r="AA83" s="114" t="str">
        <f t="shared" si="234"/>
        <v/>
      </c>
      <c r="AB83" s="114" t="str">
        <f t="shared" si="234"/>
        <v/>
      </c>
      <c r="AC83" s="114" t="str">
        <f t="shared" si="234"/>
        <v/>
      </c>
      <c r="AD83" s="114" t="str">
        <f t="shared" si="234"/>
        <v/>
      </c>
      <c r="AE83" s="115" t="str">
        <f t="shared" si="205"/>
        <v/>
      </c>
      <c r="AG83" s="88">
        <f t="shared" ca="1" si="213"/>
        <v>0.26100416328616705</v>
      </c>
      <c r="AI83" s="85">
        <f t="shared" ca="1" si="214"/>
        <v>1</v>
      </c>
      <c r="AJ83" s="91">
        <f t="shared" ref="AJ83:AW83" ca="1" si="235">IF(AJ$11&lt;=($AE$6*$D$6),ROUNDUP($AG83+(AI$11*$AL$6),0),"")</f>
        <v>3</v>
      </c>
      <c r="AK83" s="91">
        <f t="shared" ca="1" si="235"/>
        <v>5</v>
      </c>
      <c r="AL83" s="91">
        <f t="shared" ca="1" si="235"/>
        <v>7</v>
      </c>
      <c r="AM83" s="91">
        <f t="shared" ca="1" si="235"/>
        <v>9</v>
      </c>
      <c r="AN83" s="91">
        <f t="shared" ca="1" si="235"/>
        <v>11</v>
      </c>
      <c r="AO83" s="91">
        <f t="shared" ca="1" si="235"/>
        <v>13</v>
      </c>
      <c r="AP83" s="91">
        <f t="shared" ca="1" si="235"/>
        <v>15</v>
      </c>
      <c r="AQ83" s="91">
        <f t="shared" ca="1" si="235"/>
        <v>17</v>
      </c>
      <c r="AR83" s="91">
        <f t="shared" ca="1" si="235"/>
        <v>19</v>
      </c>
      <c r="AS83" s="91" t="str">
        <f t="shared" si="235"/>
        <v/>
      </c>
      <c r="AT83" s="91" t="str">
        <f t="shared" si="235"/>
        <v/>
      </c>
      <c r="AU83" s="91" t="str">
        <f t="shared" si="235"/>
        <v/>
      </c>
      <c r="AV83" s="91" t="str">
        <f t="shared" si="235"/>
        <v/>
      </c>
      <c r="AW83" s="94" t="str">
        <f t="shared" si="235"/>
        <v/>
      </c>
      <c r="AY83" s="88">
        <f t="shared" ca="1" si="207"/>
        <v>3.4560387581469287</v>
      </c>
      <c r="BA83" s="85">
        <f t="shared" ca="1" si="223"/>
        <v>4</v>
      </c>
      <c r="BB83" s="91">
        <f t="shared" ref="BB83:BE83" ca="1" si="236">IF(BB$11&lt;=$AE$7,ROUNDUP($AY83+(BA$11*$AL$7),0),"")</f>
        <v>8</v>
      </c>
      <c r="BC83" s="91">
        <f t="shared" ca="1" si="236"/>
        <v>12</v>
      </c>
      <c r="BD83" s="91">
        <f t="shared" ca="1" si="236"/>
        <v>16</v>
      </c>
      <c r="BE83" s="94">
        <f t="shared" ca="1" si="236"/>
        <v>20</v>
      </c>
    </row>
    <row r="84" spans="1:57" s="26" customFormat="1" x14ac:dyDescent="0.4">
      <c r="A84" s="105" t="s">
        <v>74</v>
      </c>
      <c r="B84" s="106">
        <v>122</v>
      </c>
      <c r="C84" s="85">
        <f t="shared" si="209"/>
        <v>20</v>
      </c>
      <c r="D84" s="101">
        <f t="shared" si="217"/>
        <v>6.1</v>
      </c>
      <c r="E84" s="88">
        <f t="shared" ca="1" si="210"/>
        <v>4.7338925641662035</v>
      </c>
      <c r="F84" s="101"/>
      <c r="G84" s="113">
        <f t="shared" ca="1" si="211"/>
        <v>5</v>
      </c>
      <c r="H84" s="114">
        <f t="shared" ref="H84:AD84" ca="1" si="237">IF(H$11&lt;=$C84,ROUNDUP($E84+G$11*$D84,0),"")</f>
        <v>11</v>
      </c>
      <c r="I84" s="114">
        <f t="shared" ca="1" si="237"/>
        <v>17</v>
      </c>
      <c r="J84" s="114">
        <f t="shared" ca="1" si="237"/>
        <v>24</v>
      </c>
      <c r="K84" s="114">
        <f t="shared" ca="1" si="237"/>
        <v>30</v>
      </c>
      <c r="L84" s="114">
        <f t="shared" ca="1" si="237"/>
        <v>36</v>
      </c>
      <c r="M84" s="114">
        <f t="shared" ca="1" si="237"/>
        <v>42</v>
      </c>
      <c r="N84" s="114">
        <f t="shared" ca="1" si="237"/>
        <v>48</v>
      </c>
      <c r="O84" s="114">
        <f t="shared" ca="1" si="237"/>
        <v>54</v>
      </c>
      <c r="P84" s="114">
        <f t="shared" ca="1" si="237"/>
        <v>60</v>
      </c>
      <c r="Q84" s="114">
        <f t="shared" ca="1" si="237"/>
        <v>66</v>
      </c>
      <c r="R84" s="114">
        <f t="shared" ca="1" si="237"/>
        <v>72</v>
      </c>
      <c r="S84" s="114">
        <f t="shared" ca="1" si="237"/>
        <v>78</v>
      </c>
      <c r="T84" s="114">
        <f t="shared" ca="1" si="237"/>
        <v>85</v>
      </c>
      <c r="U84" s="114">
        <f t="shared" ca="1" si="237"/>
        <v>91</v>
      </c>
      <c r="V84" s="114">
        <f t="shared" ca="1" si="237"/>
        <v>97</v>
      </c>
      <c r="W84" s="114">
        <f t="shared" ca="1" si="237"/>
        <v>103</v>
      </c>
      <c r="X84" s="114">
        <f t="shared" ca="1" si="237"/>
        <v>109</v>
      </c>
      <c r="Y84" s="114">
        <f t="shared" ca="1" si="237"/>
        <v>115</v>
      </c>
      <c r="Z84" s="114">
        <f t="shared" ca="1" si="237"/>
        <v>121</v>
      </c>
      <c r="AA84" s="114" t="str">
        <f t="shared" si="237"/>
        <v/>
      </c>
      <c r="AB84" s="114" t="str">
        <f t="shared" si="237"/>
        <v/>
      </c>
      <c r="AC84" s="114" t="str">
        <f t="shared" si="237"/>
        <v/>
      </c>
      <c r="AD84" s="114" t="str">
        <f t="shared" si="237"/>
        <v/>
      </c>
      <c r="AE84" s="115" t="str">
        <f t="shared" si="205"/>
        <v/>
      </c>
      <c r="AG84" s="88">
        <f t="shared" ca="1" si="213"/>
        <v>0.58333746881543602</v>
      </c>
      <c r="AI84" s="85">
        <f t="shared" ca="1" si="214"/>
        <v>1</v>
      </c>
      <c r="AJ84" s="91">
        <f t="shared" ref="AJ84:AW84" ca="1" si="238">IF(AJ$11&lt;=($AE$6*$D$6),ROUNDUP($AG84+(AI$11*$AL$6),0),"")</f>
        <v>3</v>
      </c>
      <c r="AK84" s="91">
        <f t="shared" ca="1" si="238"/>
        <v>5</v>
      </c>
      <c r="AL84" s="91">
        <f t="shared" ca="1" si="238"/>
        <v>7</v>
      </c>
      <c r="AM84" s="91">
        <f t="shared" ca="1" si="238"/>
        <v>9</v>
      </c>
      <c r="AN84" s="91">
        <f t="shared" ca="1" si="238"/>
        <v>11</v>
      </c>
      <c r="AO84" s="91">
        <f t="shared" ca="1" si="238"/>
        <v>13</v>
      </c>
      <c r="AP84" s="91">
        <f t="shared" ca="1" si="238"/>
        <v>15</v>
      </c>
      <c r="AQ84" s="91">
        <f t="shared" ca="1" si="238"/>
        <v>17</v>
      </c>
      <c r="AR84" s="91">
        <f t="shared" ca="1" si="238"/>
        <v>19</v>
      </c>
      <c r="AS84" s="91" t="str">
        <f t="shared" si="238"/>
        <v/>
      </c>
      <c r="AT84" s="91" t="str">
        <f t="shared" si="238"/>
        <v/>
      </c>
      <c r="AU84" s="91" t="str">
        <f t="shared" si="238"/>
        <v/>
      </c>
      <c r="AV84" s="91" t="str">
        <f t="shared" si="238"/>
        <v/>
      </c>
      <c r="AW84" s="94" t="str">
        <f t="shared" si="238"/>
        <v/>
      </c>
      <c r="AY84" s="88">
        <f t="shared" ca="1" si="207"/>
        <v>1.9059760286625798</v>
      </c>
      <c r="BA84" s="85">
        <f t="shared" ca="1" si="223"/>
        <v>2</v>
      </c>
      <c r="BB84" s="91">
        <f t="shared" ref="BB84:BE84" ca="1" si="239">IF(BB$11&lt;=$AE$7,ROUNDUP($AY84+(BA$11*$AL$7),0),"")</f>
        <v>6</v>
      </c>
      <c r="BC84" s="91">
        <f t="shared" ca="1" si="239"/>
        <v>10</v>
      </c>
      <c r="BD84" s="91">
        <f t="shared" ca="1" si="239"/>
        <v>14</v>
      </c>
      <c r="BE84" s="94">
        <f t="shared" ca="1" si="239"/>
        <v>18</v>
      </c>
    </row>
    <row r="85" spans="1:57" s="26" customFormat="1" x14ac:dyDescent="0.4">
      <c r="A85" s="105" t="s">
        <v>75</v>
      </c>
      <c r="B85" s="106">
        <v>85</v>
      </c>
      <c r="C85" s="85">
        <f t="shared" si="209"/>
        <v>20</v>
      </c>
      <c r="D85" s="101">
        <f t="shared" si="217"/>
        <v>4.25</v>
      </c>
      <c r="E85" s="88">
        <f t="shared" ca="1" si="210"/>
        <v>1.6248219237494341</v>
      </c>
      <c r="F85" s="101"/>
      <c r="G85" s="113">
        <f t="shared" ca="1" si="211"/>
        <v>2</v>
      </c>
      <c r="H85" s="114">
        <f t="shared" ref="H85:AD85" ca="1" si="240">IF(H$11&lt;=$C85,ROUNDUP($E85+G$11*$D85,0),"")</f>
        <v>6</v>
      </c>
      <c r="I85" s="114">
        <f t="shared" ca="1" si="240"/>
        <v>11</v>
      </c>
      <c r="J85" s="114">
        <f t="shared" ca="1" si="240"/>
        <v>15</v>
      </c>
      <c r="K85" s="114">
        <f t="shared" ca="1" si="240"/>
        <v>19</v>
      </c>
      <c r="L85" s="114">
        <f t="shared" ca="1" si="240"/>
        <v>23</v>
      </c>
      <c r="M85" s="114">
        <f t="shared" ca="1" si="240"/>
        <v>28</v>
      </c>
      <c r="N85" s="114">
        <f t="shared" ca="1" si="240"/>
        <v>32</v>
      </c>
      <c r="O85" s="114">
        <f t="shared" ca="1" si="240"/>
        <v>36</v>
      </c>
      <c r="P85" s="114">
        <f t="shared" ca="1" si="240"/>
        <v>40</v>
      </c>
      <c r="Q85" s="114">
        <f t="shared" ca="1" si="240"/>
        <v>45</v>
      </c>
      <c r="R85" s="114">
        <f t="shared" ca="1" si="240"/>
        <v>49</v>
      </c>
      <c r="S85" s="114">
        <f t="shared" ca="1" si="240"/>
        <v>53</v>
      </c>
      <c r="T85" s="114">
        <f t="shared" ca="1" si="240"/>
        <v>57</v>
      </c>
      <c r="U85" s="114">
        <f t="shared" ca="1" si="240"/>
        <v>62</v>
      </c>
      <c r="V85" s="114">
        <f t="shared" ca="1" si="240"/>
        <v>66</v>
      </c>
      <c r="W85" s="114">
        <f t="shared" ca="1" si="240"/>
        <v>70</v>
      </c>
      <c r="X85" s="114">
        <f t="shared" ca="1" si="240"/>
        <v>74</v>
      </c>
      <c r="Y85" s="114">
        <f t="shared" ca="1" si="240"/>
        <v>79</v>
      </c>
      <c r="Z85" s="114">
        <f t="shared" ca="1" si="240"/>
        <v>83</v>
      </c>
      <c r="AA85" s="114" t="str">
        <f t="shared" si="240"/>
        <v/>
      </c>
      <c r="AB85" s="114" t="str">
        <f t="shared" si="240"/>
        <v/>
      </c>
      <c r="AC85" s="114" t="str">
        <f t="shared" si="240"/>
        <v/>
      </c>
      <c r="AD85" s="114" t="str">
        <f t="shared" si="240"/>
        <v/>
      </c>
      <c r="AE85" s="115" t="str">
        <f t="shared" si="205"/>
        <v/>
      </c>
      <c r="AG85" s="88">
        <f t="shared" ca="1" si="213"/>
        <v>5.9455897065961105E-2</v>
      </c>
      <c r="AI85" s="85">
        <f t="shared" ca="1" si="214"/>
        <v>1</v>
      </c>
      <c r="AJ85" s="91">
        <f t="shared" ref="AJ85:AW85" ca="1" si="241">IF(AJ$11&lt;=($AE$6*$D$6),ROUNDUP($AG85+(AI$11*$AL$6),0),"")</f>
        <v>3</v>
      </c>
      <c r="AK85" s="91">
        <f t="shared" ca="1" si="241"/>
        <v>5</v>
      </c>
      <c r="AL85" s="91">
        <f t="shared" ca="1" si="241"/>
        <v>7</v>
      </c>
      <c r="AM85" s="91">
        <f t="shared" ca="1" si="241"/>
        <v>9</v>
      </c>
      <c r="AN85" s="91">
        <f t="shared" ca="1" si="241"/>
        <v>11</v>
      </c>
      <c r="AO85" s="91">
        <f t="shared" ca="1" si="241"/>
        <v>13</v>
      </c>
      <c r="AP85" s="91">
        <f t="shared" ca="1" si="241"/>
        <v>15</v>
      </c>
      <c r="AQ85" s="91">
        <f t="shared" ca="1" si="241"/>
        <v>17</v>
      </c>
      <c r="AR85" s="91">
        <f t="shared" ca="1" si="241"/>
        <v>19</v>
      </c>
      <c r="AS85" s="91" t="str">
        <f t="shared" si="241"/>
        <v/>
      </c>
      <c r="AT85" s="91" t="str">
        <f t="shared" si="241"/>
        <v/>
      </c>
      <c r="AU85" s="91" t="str">
        <f t="shared" si="241"/>
        <v/>
      </c>
      <c r="AV85" s="91" t="str">
        <f t="shared" si="241"/>
        <v/>
      </c>
      <c r="AW85" s="94" t="str">
        <f t="shared" si="241"/>
        <v/>
      </c>
      <c r="AY85" s="88">
        <f t="shared" ca="1" si="207"/>
        <v>0.13920904400033551</v>
      </c>
      <c r="BA85" s="85">
        <f t="shared" ca="1" si="223"/>
        <v>1</v>
      </c>
      <c r="BB85" s="91">
        <f t="shared" ref="BB85:BE85" ca="1" si="242">IF(BB$11&lt;=$AE$7,ROUNDUP($AY85+(BA$11*$AL$7),0),"")</f>
        <v>5</v>
      </c>
      <c r="BC85" s="91">
        <f t="shared" ca="1" si="242"/>
        <v>9</v>
      </c>
      <c r="BD85" s="91">
        <f t="shared" ca="1" si="242"/>
        <v>13</v>
      </c>
      <c r="BE85" s="94">
        <f t="shared" ca="1" si="242"/>
        <v>17</v>
      </c>
    </row>
    <row r="86" spans="1:57" s="26" customFormat="1" x14ac:dyDescent="0.4">
      <c r="A86" s="105" t="s">
        <v>76</v>
      </c>
      <c r="B86" s="106">
        <v>216</v>
      </c>
      <c r="C86" s="85">
        <f t="shared" si="209"/>
        <v>20</v>
      </c>
      <c r="D86" s="101">
        <f t="shared" si="217"/>
        <v>10.8</v>
      </c>
      <c r="E86" s="88">
        <f t="shared" ca="1" si="210"/>
        <v>10.265619261764227</v>
      </c>
      <c r="F86" s="101"/>
      <c r="G86" s="113">
        <f t="shared" ca="1" si="211"/>
        <v>11</v>
      </c>
      <c r="H86" s="114">
        <f t="shared" ref="H86:AD86" ca="1" si="243">IF(H$11&lt;=$C86,ROUNDUP($E86+G$11*$D86,0),"")</f>
        <v>22</v>
      </c>
      <c r="I86" s="114">
        <f t="shared" ca="1" si="243"/>
        <v>32</v>
      </c>
      <c r="J86" s="114">
        <f t="shared" ca="1" si="243"/>
        <v>43</v>
      </c>
      <c r="K86" s="114">
        <f t="shared" ca="1" si="243"/>
        <v>54</v>
      </c>
      <c r="L86" s="114">
        <f t="shared" ca="1" si="243"/>
        <v>65</v>
      </c>
      <c r="M86" s="114">
        <f t="shared" ca="1" si="243"/>
        <v>76</v>
      </c>
      <c r="N86" s="114">
        <f t="shared" ca="1" si="243"/>
        <v>86</v>
      </c>
      <c r="O86" s="114">
        <f t="shared" ca="1" si="243"/>
        <v>97</v>
      </c>
      <c r="P86" s="114">
        <f t="shared" ca="1" si="243"/>
        <v>108</v>
      </c>
      <c r="Q86" s="114">
        <f t="shared" ca="1" si="243"/>
        <v>119</v>
      </c>
      <c r="R86" s="114">
        <f t="shared" ca="1" si="243"/>
        <v>130</v>
      </c>
      <c r="S86" s="114">
        <f t="shared" ca="1" si="243"/>
        <v>140</v>
      </c>
      <c r="T86" s="114">
        <f t="shared" ca="1" si="243"/>
        <v>151</v>
      </c>
      <c r="U86" s="114">
        <f t="shared" ca="1" si="243"/>
        <v>162</v>
      </c>
      <c r="V86" s="114">
        <f t="shared" ca="1" si="243"/>
        <v>173</v>
      </c>
      <c r="W86" s="114">
        <f t="shared" ca="1" si="243"/>
        <v>184</v>
      </c>
      <c r="X86" s="114">
        <f t="shared" ca="1" si="243"/>
        <v>194</v>
      </c>
      <c r="Y86" s="114">
        <f t="shared" ca="1" si="243"/>
        <v>205</v>
      </c>
      <c r="Z86" s="114">
        <f t="shared" ca="1" si="243"/>
        <v>216</v>
      </c>
      <c r="AA86" s="114" t="str">
        <f t="shared" si="243"/>
        <v/>
      </c>
      <c r="AB86" s="114" t="str">
        <f t="shared" si="243"/>
        <v/>
      </c>
      <c r="AC86" s="114" t="str">
        <f t="shared" si="243"/>
        <v/>
      </c>
      <c r="AD86" s="114" t="str">
        <f t="shared" si="243"/>
        <v/>
      </c>
      <c r="AE86" s="115" t="str">
        <f t="shared" si="205"/>
        <v/>
      </c>
      <c r="AG86" s="88">
        <f t="shared" ca="1" si="213"/>
        <v>1.598405311779922</v>
      </c>
      <c r="AI86" s="85">
        <f t="shared" ca="1" si="214"/>
        <v>2</v>
      </c>
      <c r="AJ86" s="91">
        <f t="shared" ref="AJ86:AW86" ca="1" si="244">IF(AJ$11&lt;=($AE$6*$D$6),ROUNDUP($AG86+(AI$11*$AL$6),0),"")</f>
        <v>4</v>
      </c>
      <c r="AK86" s="91">
        <f t="shared" ca="1" si="244"/>
        <v>6</v>
      </c>
      <c r="AL86" s="91">
        <f t="shared" ca="1" si="244"/>
        <v>8</v>
      </c>
      <c r="AM86" s="91">
        <f t="shared" ca="1" si="244"/>
        <v>10</v>
      </c>
      <c r="AN86" s="91">
        <f t="shared" ca="1" si="244"/>
        <v>12</v>
      </c>
      <c r="AO86" s="91">
        <f t="shared" ca="1" si="244"/>
        <v>14</v>
      </c>
      <c r="AP86" s="91">
        <f t="shared" ca="1" si="244"/>
        <v>16</v>
      </c>
      <c r="AQ86" s="91">
        <f t="shared" ca="1" si="244"/>
        <v>18</v>
      </c>
      <c r="AR86" s="91">
        <f t="shared" ca="1" si="244"/>
        <v>20</v>
      </c>
      <c r="AS86" s="91" t="str">
        <f t="shared" si="244"/>
        <v/>
      </c>
      <c r="AT86" s="91" t="str">
        <f t="shared" si="244"/>
        <v/>
      </c>
      <c r="AU86" s="91" t="str">
        <f t="shared" si="244"/>
        <v/>
      </c>
      <c r="AV86" s="91" t="str">
        <f t="shared" si="244"/>
        <v/>
      </c>
      <c r="AW86" s="94" t="str">
        <f t="shared" si="244"/>
        <v/>
      </c>
      <c r="AY86" s="88">
        <f t="shared" ca="1" si="207"/>
        <v>2.8640827647154956</v>
      </c>
      <c r="BA86" s="85">
        <f t="shared" ca="1" si="223"/>
        <v>3</v>
      </c>
      <c r="BB86" s="91">
        <f t="shared" ref="BB86:BE86" ca="1" si="245">IF(BB$11&lt;=$AE$7,ROUNDUP($AY86+(BA$11*$AL$7),0),"")</f>
        <v>7</v>
      </c>
      <c r="BC86" s="91">
        <f t="shared" ca="1" si="245"/>
        <v>11</v>
      </c>
      <c r="BD86" s="91">
        <f t="shared" ca="1" si="245"/>
        <v>15</v>
      </c>
      <c r="BE86" s="94">
        <f t="shared" ca="1" si="245"/>
        <v>19</v>
      </c>
    </row>
    <row r="87" spans="1:57" s="26" customFormat="1" x14ac:dyDescent="0.4">
      <c r="A87" s="105" t="s">
        <v>77</v>
      </c>
      <c r="B87" s="106">
        <v>44</v>
      </c>
      <c r="C87" s="85">
        <f t="shared" si="209"/>
        <v>20</v>
      </c>
      <c r="D87" s="101">
        <f t="shared" si="217"/>
        <v>2.2000000000000002</v>
      </c>
      <c r="E87" s="88">
        <f t="shared" ca="1" si="210"/>
        <v>1.1629979018742704</v>
      </c>
      <c r="F87" s="101"/>
      <c r="G87" s="113">
        <f t="shared" ca="1" si="211"/>
        <v>2</v>
      </c>
      <c r="H87" s="114">
        <f t="shared" ref="H87:AD87" ca="1" si="246">IF(H$11&lt;=$C87,ROUNDUP($E87+G$11*$D87,0),"")</f>
        <v>4</v>
      </c>
      <c r="I87" s="114">
        <f t="shared" ca="1" si="246"/>
        <v>6</v>
      </c>
      <c r="J87" s="114">
        <f t="shared" ca="1" si="246"/>
        <v>8</v>
      </c>
      <c r="K87" s="114">
        <f t="shared" ca="1" si="246"/>
        <v>10</v>
      </c>
      <c r="L87" s="114">
        <f t="shared" ca="1" si="246"/>
        <v>13</v>
      </c>
      <c r="M87" s="114">
        <f t="shared" ca="1" si="246"/>
        <v>15</v>
      </c>
      <c r="N87" s="114">
        <f t="shared" ca="1" si="246"/>
        <v>17</v>
      </c>
      <c r="O87" s="114">
        <f t="shared" ca="1" si="246"/>
        <v>19</v>
      </c>
      <c r="P87" s="114">
        <f t="shared" ca="1" si="246"/>
        <v>21</v>
      </c>
      <c r="Q87" s="114">
        <f t="shared" ca="1" si="246"/>
        <v>24</v>
      </c>
      <c r="R87" s="114">
        <f t="shared" ca="1" si="246"/>
        <v>26</v>
      </c>
      <c r="S87" s="114">
        <f t="shared" ca="1" si="246"/>
        <v>28</v>
      </c>
      <c r="T87" s="114">
        <f t="shared" ca="1" si="246"/>
        <v>30</v>
      </c>
      <c r="U87" s="114">
        <f t="shared" ca="1" si="246"/>
        <v>32</v>
      </c>
      <c r="V87" s="114">
        <f t="shared" ca="1" si="246"/>
        <v>35</v>
      </c>
      <c r="W87" s="114">
        <f t="shared" ca="1" si="246"/>
        <v>37</v>
      </c>
      <c r="X87" s="114">
        <f t="shared" ca="1" si="246"/>
        <v>39</v>
      </c>
      <c r="Y87" s="114">
        <f t="shared" ca="1" si="246"/>
        <v>41</v>
      </c>
      <c r="Z87" s="114">
        <f t="shared" ca="1" si="246"/>
        <v>43</v>
      </c>
      <c r="AA87" s="114" t="str">
        <f t="shared" si="246"/>
        <v/>
      </c>
      <c r="AB87" s="114" t="str">
        <f t="shared" si="246"/>
        <v/>
      </c>
      <c r="AC87" s="114" t="str">
        <f t="shared" si="246"/>
        <v/>
      </c>
      <c r="AD87" s="114" t="str">
        <f t="shared" si="246"/>
        <v/>
      </c>
      <c r="AE87" s="115" t="str">
        <f t="shared" si="205"/>
        <v/>
      </c>
      <c r="AG87" s="88">
        <f t="shared" ca="1" si="213"/>
        <v>1.6441601684232496</v>
      </c>
      <c r="AI87" s="85">
        <f t="shared" ca="1" si="214"/>
        <v>2</v>
      </c>
      <c r="AJ87" s="91">
        <f t="shared" ref="AJ87:AW87" ca="1" si="247">IF(AJ$11&lt;=($AE$6*$D$6),ROUNDUP($AG87+(AI$11*$AL$6),0),"")</f>
        <v>4</v>
      </c>
      <c r="AK87" s="91">
        <f t="shared" ca="1" si="247"/>
        <v>6</v>
      </c>
      <c r="AL87" s="91">
        <f t="shared" ca="1" si="247"/>
        <v>8</v>
      </c>
      <c r="AM87" s="91">
        <f t="shared" ca="1" si="247"/>
        <v>10</v>
      </c>
      <c r="AN87" s="91">
        <f t="shared" ca="1" si="247"/>
        <v>12</v>
      </c>
      <c r="AO87" s="91">
        <f t="shared" ca="1" si="247"/>
        <v>14</v>
      </c>
      <c r="AP87" s="91">
        <f t="shared" ca="1" si="247"/>
        <v>16</v>
      </c>
      <c r="AQ87" s="91">
        <f t="shared" ca="1" si="247"/>
        <v>18</v>
      </c>
      <c r="AR87" s="91">
        <f t="shared" ca="1" si="247"/>
        <v>20</v>
      </c>
      <c r="AS87" s="91" t="str">
        <f t="shared" si="247"/>
        <v/>
      </c>
      <c r="AT87" s="91" t="str">
        <f t="shared" si="247"/>
        <v/>
      </c>
      <c r="AU87" s="91" t="str">
        <f t="shared" si="247"/>
        <v/>
      </c>
      <c r="AV87" s="91" t="str">
        <f t="shared" si="247"/>
        <v/>
      </c>
      <c r="AW87" s="94" t="str">
        <f t="shared" si="247"/>
        <v/>
      </c>
      <c r="AY87" s="88">
        <f t="shared" ca="1" si="207"/>
        <v>0.98255532659302602</v>
      </c>
      <c r="BA87" s="85">
        <f t="shared" ca="1" si="223"/>
        <v>1</v>
      </c>
      <c r="BB87" s="91">
        <f t="shared" ref="BB87:BE87" ca="1" si="248">IF(BB$11&lt;=$AE$7,ROUNDUP($AY87+(BA$11*$AL$7),0),"")</f>
        <v>5</v>
      </c>
      <c r="BC87" s="91">
        <f t="shared" ca="1" si="248"/>
        <v>9</v>
      </c>
      <c r="BD87" s="91">
        <f t="shared" ca="1" si="248"/>
        <v>13</v>
      </c>
      <c r="BE87" s="94">
        <f t="shared" ca="1" si="248"/>
        <v>17</v>
      </c>
    </row>
    <row r="88" spans="1:57" s="26" customFormat="1" x14ac:dyDescent="0.4">
      <c r="A88" s="105" t="s">
        <v>78</v>
      </c>
      <c r="B88" s="106">
        <v>234</v>
      </c>
      <c r="C88" s="85">
        <f t="shared" si="209"/>
        <v>20</v>
      </c>
      <c r="D88" s="101">
        <f t="shared" si="217"/>
        <v>11.7</v>
      </c>
      <c r="E88" s="88">
        <f t="shared" ca="1" si="210"/>
        <v>9.9032228572159227</v>
      </c>
      <c r="F88" s="101"/>
      <c r="G88" s="113">
        <f t="shared" ca="1" si="211"/>
        <v>10</v>
      </c>
      <c r="H88" s="114">
        <f t="shared" ref="H88:AD88" ca="1" si="249">IF(H$11&lt;=$C88,ROUNDUP($E88+G$11*$D88,0),"")</f>
        <v>22</v>
      </c>
      <c r="I88" s="114">
        <f t="shared" ca="1" si="249"/>
        <v>34</v>
      </c>
      <c r="J88" s="114">
        <f t="shared" ca="1" si="249"/>
        <v>46</v>
      </c>
      <c r="K88" s="114">
        <f t="shared" ca="1" si="249"/>
        <v>57</v>
      </c>
      <c r="L88" s="114">
        <f t="shared" ca="1" si="249"/>
        <v>69</v>
      </c>
      <c r="M88" s="114">
        <f t="shared" ca="1" si="249"/>
        <v>81</v>
      </c>
      <c r="N88" s="114">
        <f t="shared" ca="1" si="249"/>
        <v>92</v>
      </c>
      <c r="O88" s="114">
        <f t="shared" ca="1" si="249"/>
        <v>104</v>
      </c>
      <c r="P88" s="114">
        <f t="shared" ca="1" si="249"/>
        <v>116</v>
      </c>
      <c r="Q88" s="114">
        <f t="shared" ca="1" si="249"/>
        <v>127</v>
      </c>
      <c r="R88" s="114">
        <f t="shared" ca="1" si="249"/>
        <v>139</v>
      </c>
      <c r="S88" s="114">
        <f t="shared" ca="1" si="249"/>
        <v>151</v>
      </c>
      <c r="T88" s="114">
        <f t="shared" ca="1" si="249"/>
        <v>163</v>
      </c>
      <c r="U88" s="114">
        <f t="shared" ca="1" si="249"/>
        <v>174</v>
      </c>
      <c r="V88" s="114">
        <f t="shared" ca="1" si="249"/>
        <v>186</v>
      </c>
      <c r="W88" s="114">
        <f t="shared" ca="1" si="249"/>
        <v>198</v>
      </c>
      <c r="X88" s="114">
        <f t="shared" ca="1" si="249"/>
        <v>209</v>
      </c>
      <c r="Y88" s="114">
        <f t="shared" ca="1" si="249"/>
        <v>221</v>
      </c>
      <c r="Z88" s="114">
        <f t="shared" ca="1" si="249"/>
        <v>233</v>
      </c>
      <c r="AA88" s="114" t="str">
        <f t="shared" si="249"/>
        <v/>
      </c>
      <c r="AB88" s="114" t="str">
        <f t="shared" si="249"/>
        <v/>
      </c>
      <c r="AC88" s="114" t="str">
        <f t="shared" si="249"/>
        <v/>
      </c>
      <c r="AD88" s="114" t="str">
        <f t="shared" si="249"/>
        <v/>
      </c>
      <c r="AE88" s="115" t="str">
        <f t="shared" si="205"/>
        <v/>
      </c>
      <c r="AG88" s="88">
        <f t="shared" ca="1" si="213"/>
        <v>0.1835262378250313</v>
      </c>
      <c r="AI88" s="85">
        <f t="shared" ca="1" si="214"/>
        <v>1</v>
      </c>
      <c r="AJ88" s="91">
        <f t="shared" ref="AJ88:AW88" ca="1" si="250">IF(AJ$11&lt;=($AE$6*$D$6),ROUNDUP($AG88+(AI$11*$AL$6),0),"")</f>
        <v>3</v>
      </c>
      <c r="AK88" s="91">
        <f t="shared" ca="1" si="250"/>
        <v>5</v>
      </c>
      <c r="AL88" s="91">
        <f t="shared" ca="1" si="250"/>
        <v>7</v>
      </c>
      <c r="AM88" s="91">
        <f t="shared" ca="1" si="250"/>
        <v>9</v>
      </c>
      <c r="AN88" s="91">
        <f t="shared" ca="1" si="250"/>
        <v>11</v>
      </c>
      <c r="AO88" s="91">
        <f t="shared" ca="1" si="250"/>
        <v>13</v>
      </c>
      <c r="AP88" s="91">
        <f t="shared" ca="1" si="250"/>
        <v>15</v>
      </c>
      <c r="AQ88" s="91">
        <f t="shared" ca="1" si="250"/>
        <v>17</v>
      </c>
      <c r="AR88" s="91">
        <f t="shared" ca="1" si="250"/>
        <v>19</v>
      </c>
      <c r="AS88" s="91" t="str">
        <f t="shared" si="250"/>
        <v/>
      </c>
      <c r="AT88" s="91" t="str">
        <f t="shared" si="250"/>
        <v/>
      </c>
      <c r="AU88" s="91" t="str">
        <f t="shared" si="250"/>
        <v/>
      </c>
      <c r="AV88" s="91" t="str">
        <f t="shared" si="250"/>
        <v/>
      </c>
      <c r="AW88" s="94" t="str">
        <f t="shared" si="250"/>
        <v/>
      </c>
      <c r="AY88" s="88">
        <f t="shared" ca="1" si="207"/>
        <v>2.0295870205353626</v>
      </c>
      <c r="BA88" s="85">
        <f t="shared" ca="1" si="223"/>
        <v>3</v>
      </c>
      <c r="BB88" s="91">
        <f t="shared" ref="BB88:BE88" ca="1" si="251">IF(BB$11&lt;=$AE$7,ROUNDUP($AY88+(BA$11*$AL$7),0),"")</f>
        <v>7</v>
      </c>
      <c r="BC88" s="91">
        <f t="shared" ca="1" si="251"/>
        <v>11</v>
      </c>
      <c r="BD88" s="91">
        <f t="shared" ca="1" si="251"/>
        <v>15</v>
      </c>
      <c r="BE88" s="94">
        <f t="shared" ca="1" si="251"/>
        <v>19</v>
      </c>
    </row>
    <row r="89" spans="1:57" s="26" customFormat="1" x14ac:dyDescent="0.4">
      <c r="A89" s="105" t="s">
        <v>79</v>
      </c>
      <c r="B89" s="106">
        <v>200</v>
      </c>
      <c r="C89" s="85">
        <f t="shared" si="209"/>
        <v>20</v>
      </c>
      <c r="D89" s="101">
        <f t="shared" si="217"/>
        <v>10</v>
      </c>
      <c r="E89" s="88">
        <f t="shared" ca="1" si="210"/>
        <v>0.45507658917178229</v>
      </c>
      <c r="F89" s="101"/>
      <c r="G89" s="113">
        <f t="shared" ca="1" si="211"/>
        <v>1</v>
      </c>
      <c r="H89" s="114">
        <f t="shared" ref="H89:AD89" ca="1" si="252">IF(H$11&lt;=$C89,ROUNDUP($E89+G$11*$D89,0),"")</f>
        <v>11</v>
      </c>
      <c r="I89" s="114">
        <f t="shared" ca="1" si="252"/>
        <v>21</v>
      </c>
      <c r="J89" s="114">
        <f t="shared" ca="1" si="252"/>
        <v>31</v>
      </c>
      <c r="K89" s="114">
        <f t="shared" ca="1" si="252"/>
        <v>41</v>
      </c>
      <c r="L89" s="114">
        <f t="shared" ca="1" si="252"/>
        <v>51</v>
      </c>
      <c r="M89" s="114">
        <f t="shared" ca="1" si="252"/>
        <v>61</v>
      </c>
      <c r="N89" s="114">
        <f t="shared" ca="1" si="252"/>
        <v>71</v>
      </c>
      <c r="O89" s="114">
        <f t="shared" ca="1" si="252"/>
        <v>81</v>
      </c>
      <c r="P89" s="114">
        <f t="shared" ca="1" si="252"/>
        <v>91</v>
      </c>
      <c r="Q89" s="114">
        <f t="shared" ca="1" si="252"/>
        <v>101</v>
      </c>
      <c r="R89" s="114">
        <f t="shared" ca="1" si="252"/>
        <v>111</v>
      </c>
      <c r="S89" s="114">
        <f t="shared" ca="1" si="252"/>
        <v>121</v>
      </c>
      <c r="T89" s="114">
        <f t="shared" ca="1" si="252"/>
        <v>131</v>
      </c>
      <c r="U89" s="114">
        <f t="shared" ca="1" si="252"/>
        <v>141</v>
      </c>
      <c r="V89" s="114">
        <f t="shared" ca="1" si="252"/>
        <v>151</v>
      </c>
      <c r="W89" s="114">
        <f t="shared" ca="1" si="252"/>
        <v>161</v>
      </c>
      <c r="X89" s="114">
        <f t="shared" ca="1" si="252"/>
        <v>171</v>
      </c>
      <c r="Y89" s="114">
        <f t="shared" ca="1" si="252"/>
        <v>181</v>
      </c>
      <c r="Z89" s="114">
        <f t="shared" ca="1" si="252"/>
        <v>191</v>
      </c>
      <c r="AA89" s="114" t="str">
        <f t="shared" si="252"/>
        <v/>
      </c>
      <c r="AB89" s="114" t="str">
        <f t="shared" si="252"/>
        <v/>
      </c>
      <c r="AC89" s="114" t="str">
        <f t="shared" si="252"/>
        <v/>
      </c>
      <c r="AD89" s="114" t="str">
        <f t="shared" si="252"/>
        <v/>
      </c>
      <c r="AE89" s="115" t="str">
        <f t="shared" si="205"/>
        <v/>
      </c>
      <c r="AG89" s="88">
        <f t="shared" ca="1" si="213"/>
        <v>4.7801771083796352E-2</v>
      </c>
      <c r="AI89" s="85">
        <f t="shared" ca="1" si="214"/>
        <v>1</v>
      </c>
      <c r="AJ89" s="91">
        <f t="shared" ref="AJ89:AW89" ca="1" si="253">IF(AJ$11&lt;=($AE$6*$D$6),ROUNDUP($AG89+(AI$11*$AL$6),0),"")</f>
        <v>3</v>
      </c>
      <c r="AK89" s="91">
        <f t="shared" ca="1" si="253"/>
        <v>5</v>
      </c>
      <c r="AL89" s="91">
        <f t="shared" ca="1" si="253"/>
        <v>7</v>
      </c>
      <c r="AM89" s="91">
        <f t="shared" ca="1" si="253"/>
        <v>9</v>
      </c>
      <c r="AN89" s="91">
        <f t="shared" ca="1" si="253"/>
        <v>11</v>
      </c>
      <c r="AO89" s="91">
        <f t="shared" ca="1" si="253"/>
        <v>13</v>
      </c>
      <c r="AP89" s="91">
        <f t="shared" ca="1" si="253"/>
        <v>15</v>
      </c>
      <c r="AQ89" s="91">
        <f t="shared" ca="1" si="253"/>
        <v>17</v>
      </c>
      <c r="AR89" s="91">
        <f t="shared" ca="1" si="253"/>
        <v>19</v>
      </c>
      <c r="AS89" s="91" t="str">
        <f t="shared" si="253"/>
        <v/>
      </c>
      <c r="AT89" s="91" t="str">
        <f t="shared" si="253"/>
        <v/>
      </c>
      <c r="AU89" s="91" t="str">
        <f t="shared" si="253"/>
        <v/>
      </c>
      <c r="AV89" s="91" t="str">
        <f t="shared" si="253"/>
        <v/>
      </c>
      <c r="AW89" s="94" t="str">
        <f t="shared" si="253"/>
        <v/>
      </c>
      <c r="AY89" s="88">
        <f t="shared" ca="1" si="207"/>
        <v>1.8043491069611455</v>
      </c>
      <c r="BA89" s="85">
        <f t="shared" ca="1" si="223"/>
        <v>2</v>
      </c>
      <c r="BB89" s="91">
        <f t="shared" ref="BB89:BE89" ca="1" si="254">IF(BB$11&lt;=$AE$7,ROUNDUP($AY89+(BA$11*$AL$7),0),"")</f>
        <v>6</v>
      </c>
      <c r="BC89" s="91">
        <f t="shared" ca="1" si="254"/>
        <v>10</v>
      </c>
      <c r="BD89" s="91">
        <f t="shared" ca="1" si="254"/>
        <v>14</v>
      </c>
      <c r="BE89" s="94">
        <f t="shared" ca="1" si="254"/>
        <v>18</v>
      </c>
    </row>
    <row r="90" spans="1:57" s="26" customFormat="1" x14ac:dyDescent="0.4">
      <c r="A90" s="105" t="s">
        <v>80</v>
      </c>
      <c r="B90" s="106">
        <v>106</v>
      </c>
      <c r="C90" s="85">
        <f t="shared" si="209"/>
        <v>20</v>
      </c>
      <c r="D90" s="101">
        <f t="shared" si="217"/>
        <v>5.3</v>
      </c>
      <c r="E90" s="88">
        <f t="shared" ca="1" si="210"/>
        <v>3.3087302577589726</v>
      </c>
      <c r="F90" s="101"/>
      <c r="G90" s="113">
        <f t="shared" ca="1" si="211"/>
        <v>4</v>
      </c>
      <c r="H90" s="114">
        <f t="shared" ref="H90:AD90" ca="1" si="255">IF(H$11&lt;=$C90,ROUNDUP($E90+G$11*$D90,0),"")</f>
        <v>9</v>
      </c>
      <c r="I90" s="114">
        <f t="shared" ca="1" si="255"/>
        <v>14</v>
      </c>
      <c r="J90" s="114">
        <f t="shared" ca="1" si="255"/>
        <v>20</v>
      </c>
      <c r="K90" s="114">
        <f t="shared" ca="1" si="255"/>
        <v>25</v>
      </c>
      <c r="L90" s="114">
        <f t="shared" ca="1" si="255"/>
        <v>30</v>
      </c>
      <c r="M90" s="114">
        <f t="shared" ca="1" si="255"/>
        <v>36</v>
      </c>
      <c r="N90" s="114">
        <f t="shared" ca="1" si="255"/>
        <v>41</v>
      </c>
      <c r="O90" s="114">
        <f t="shared" ca="1" si="255"/>
        <v>46</v>
      </c>
      <c r="P90" s="114">
        <f t="shared" ca="1" si="255"/>
        <v>52</v>
      </c>
      <c r="Q90" s="114">
        <f t="shared" ca="1" si="255"/>
        <v>57</v>
      </c>
      <c r="R90" s="114">
        <f t="shared" ca="1" si="255"/>
        <v>62</v>
      </c>
      <c r="S90" s="114">
        <f t="shared" ca="1" si="255"/>
        <v>67</v>
      </c>
      <c r="T90" s="114">
        <f t="shared" ca="1" si="255"/>
        <v>73</v>
      </c>
      <c r="U90" s="114">
        <f t="shared" ca="1" si="255"/>
        <v>78</v>
      </c>
      <c r="V90" s="114">
        <f t="shared" ca="1" si="255"/>
        <v>83</v>
      </c>
      <c r="W90" s="114">
        <f t="shared" ca="1" si="255"/>
        <v>89</v>
      </c>
      <c r="X90" s="114">
        <f t="shared" ca="1" si="255"/>
        <v>94</v>
      </c>
      <c r="Y90" s="114">
        <f t="shared" ca="1" si="255"/>
        <v>99</v>
      </c>
      <c r="Z90" s="114">
        <f t="shared" ca="1" si="255"/>
        <v>105</v>
      </c>
      <c r="AA90" s="114" t="str">
        <f t="shared" si="255"/>
        <v/>
      </c>
      <c r="AB90" s="114" t="str">
        <f t="shared" si="255"/>
        <v/>
      </c>
      <c r="AC90" s="114" t="str">
        <f t="shared" si="255"/>
        <v/>
      </c>
      <c r="AD90" s="114" t="str">
        <f t="shared" si="255"/>
        <v/>
      </c>
      <c r="AE90" s="115" t="str">
        <f t="shared" si="205"/>
        <v/>
      </c>
      <c r="AG90" s="88">
        <f t="shared" ca="1" si="213"/>
        <v>1.3278210739473788</v>
      </c>
      <c r="AI90" s="85">
        <f t="shared" ca="1" si="214"/>
        <v>2</v>
      </c>
      <c r="AJ90" s="91">
        <f t="shared" ref="AJ90:AW90" ca="1" si="256">IF(AJ$11&lt;=($AE$6*$D$6),ROUNDUP($AG90+(AI$11*$AL$6),0),"")</f>
        <v>4</v>
      </c>
      <c r="AK90" s="91">
        <f t="shared" ca="1" si="256"/>
        <v>6</v>
      </c>
      <c r="AL90" s="91">
        <f t="shared" ca="1" si="256"/>
        <v>8</v>
      </c>
      <c r="AM90" s="91">
        <f t="shared" ca="1" si="256"/>
        <v>10</v>
      </c>
      <c r="AN90" s="91">
        <f t="shared" ca="1" si="256"/>
        <v>12</v>
      </c>
      <c r="AO90" s="91">
        <f t="shared" ca="1" si="256"/>
        <v>14</v>
      </c>
      <c r="AP90" s="91">
        <f t="shared" ca="1" si="256"/>
        <v>16</v>
      </c>
      <c r="AQ90" s="91">
        <f t="shared" ca="1" si="256"/>
        <v>18</v>
      </c>
      <c r="AR90" s="91">
        <f t="shared" ca="1" si="256"/>
        <v>20</v>
      </c>
      <c r="AS90" s="91" t="str">
        <f t="shared" si="256"/>
        <v/>
      </c>
      <c r="AT90" s="91" t="str">
        <f t="shared" si="256"/>
        <v/>
      </c>
      <c r="AU90" s="91" t="str">
        <f t="shared" si="256"/>
        <v/>
      </c>
      <c r="AV90" s="91" t="str">
        <f t="shared" si="256"/>
        <v/>
      </c>
      <c r="AW90" s="94" t="str">
        <f t="shared" si="256"/>
        <v/>
      </c>
      <c r="AY90" s="88">
        <f t="shared" ca="1" si="207"/>
        <v>0.96080305163493041</v>
      </c>
      <c r="BA90" s="85">
        <f t="shared" ca="1" si="223"/>
        <v>1</v>
      </c>
      <c r="BB90" s="91">
        <f t="shared" ref="BB90:BE90" ca="1" si="257">IF(BB$11&lt;=$AE$7,ROUNDUP($AY90+(BA$11*$AL$7),0),"")</f>
        <v>5</v>
      </c>
      <c r="BC90" s="91">
        <f t="shared" ca="1" si="257"/>
        <v>9</v>
      </c>
      <c r="BD90" s="91">
        <f t="shared" ca="1" si="257"/>
        <v>13</v>
      </c>
      <c r="BE90" s="94">
        <f t="shared" ca="1" si="257"/>
        <v>17</v>
      </c>
    </row>
    <row r="91" spans="1:57" s="26" customFormat="1" x14ac:dyDescent="0.4">
      <c r="A91" s="105" t="s">
        <v>81</v>
      </c>
      <c r="B91" s="106">
        <v>85</v>
      </c>
      <c r="C91" s="85">
        <f t="shared" si="209"/>
        <v>20</v>
      </c>
      <c r="D91" s="101">
        <f t="shared" si="217"/>
        <v>4.25</v>
      </c>
      <c r="E91" s="88">
        <f t="shared" ca="1" si="210"/>
        <v>1.4890383831242493</v>
      </c>
      <c r="F91" s="101"/>
      <c r="G91" s="113">
        <f t="shared" ca="1" si="211"/>
        <v>2</v>
      </c>
      <c r="H91" s="114">
        <f t="shared" ref="H91:AD91" ca="1" si="258">IF(H$11&lt;=$C91,ROUNDUP($E91+G$11*$D91,0),"")</f>
        <v>6</v>
      </c>
      <c r="I91" s="114">
        <f t="shared" ca="1" si="258"/>
        <v>10</v>
      </c>
      <c r="J91" s="114">
        <f t="shared" ca="1" si="258"/>
        <v>15</v>
      </c>
      <c r="K91" s="114">
        <f t="shared" ca="1" si="258"/>
        <v>19</v>
      </c>
      <c r="L91" s="114">
        <f t="shared" ca="1" si="258"/>
        <v>23</v>
      </c>
      <c r="M91" s="114">
        <f t="shared" ca="1" si="258"/>
        <v>27</v>
      </c>
      <c r="N91" s="114">
        <f t="shared" ca="1" si="258"/>
        <v>32</v>
      </c>
      <c r="O91" s="114">
        <f t="shared" ca="1" si="258"/>
        <v>36</v>
      </c>
      <c r="P91" s="114">
        <f t="shared" ca="1" si="258"/>
        <v>40</v>
      </c>
      <c r="Q91" s="114">
        <f t="shared" ca="1" si="258"/>
        <v>44</v>
      </c>
      <c r="R91" s="114">
        <f t="shared" ca="1" si="258"/>
        <v>49</v>
      </c>
      <c r="S91" s="114">
        <f t="shared" ca="1" si="258"/>
        <v>53</v>
      </c>
      <c r="T91" s="114">
        <f t="shared" ca="1" si="258"/>
        <v>57</v>
      </c>
      <c r="U91" s="114">
        <f t="shared" ca="1" si="258"/>
        <v>61</v>
      </c>
      <c r="V91" s="114">
        <f t="shared" ca="1" si="258"/>
        <v>66</v>
      </c>
      <c r="W91" s="114">
        <f t="shared" ca="1" si="258"/>
        <v>70</v>
      </c>
      <c r="X91" s="114">
        <f t="shared" ca="1" si="258"/>
        <v>74</v>
      </c>
      <c r="Y91" s="114">
        <f t="shared" ca="1" si="258"/>
        <v>78</v>
      </c>
      <c r="Z91" s="114">
        <f t="shared" ca="1" si="258"/>
        <v>83</v>
      </c>
      <c r="AA91" s="114" t="str">
        <f t="shared" si="258"/>
        <v/>
      </c>
      <c r="AB91" s="114" t="str">
        <f t="shared" si="258"/>
        <v/>
      </c>
      <c r="AC91" s="114" t="str">
        <f t="shared" si="258"/>
        <v/>
      </c>
      <c r="AD91" s="114" t="str">
        <f t="shared" si="258"/>
        <v/>
      </c>
      <c r="AE91" s="115" t="str">
        <f t="shared" si="205"/>
        <v/>
      </c>
      <c r="AG91" s="88">
        <f t="shared" ca="1" si="213"/>
        <v>0.13286780162104916</v>
      </c>
      <c r="AI91" s="85">
        <f t="shared" ca="1" si="214"/>
        <v>1</v>
      </c>
      <c r="AJ91" s="91">
        <f t="shared" ref="AJ91:AW91" ca="1" si="259">IF(AJ$11&lt;=($AE$6*$D$6),ROUNDUP($AG91+(AI$11*$AL$6),0),"")</f>
        <v>3</v>
      </c>
      <c r="AK91" s="91">
        <f t="shared" ca="1" si="259"/>
        <v>5</v>
      </c>
      <c r="AL91" s="91">
        <f t="shared" ca="1" si="259"/>
        <v>7</v>
      </c>
      <c r="AM91" s="91">
        <f t="shared" ca="1" si="259"/>
        <v>9</v>
      </c>
      <c r="AN91" s="91">
        <f t="shared" ca="1" si="259"/>
        <v>11</v>
      </c>
      <c r="AO91" s="91">
        <f t="shared" ca="1" si="259"/>
        <v>13</v>
      </c>
      <c r="AP91" s="91">
        <f t="shared" ca="1" si="259"/>
        <v>15</v>
      </c>
      <c r="AQ91" s="91">
        <f t="shared" ca="1" si="259"/>
        <v>17</v>
      </c>
      <c r="AR91" s="91">
        <f t="shared" ca="1" si="259"/>
        <v>19</v>
      </c>
      <c r="AS91" s="91" t="str">
        <f t="shared" si="259"/>
        <v/>
      </c>
      <c r="AT91" s="91" t="str">
        <f t="shared" si="259"/>
        <v/>
      </c>
      <c r="AU91" s="91" t="str">
        <f t="shared" si="259"/>
        <v/>
      </c>
      <c r="AV91" s="91" t="str">
        <f t="shared" si="259"/>
        <v/>
      </c>
      <c r="AW91" s="94" t="str">
        <f t="shared" si="259"/>
        <v/>
      </c>
      <c r="AY91" s="88">
        <f t="shared" ca="1" si="207"/>
        <v>0.81637799894063123</v>
      </c>
      <c r="BA91" s="85">
        <f t="shared" ca="1" si="223"/>
        <v>1</v>
      </c>
      <c r="BB91" s="91">
        <f t="shared" ref="BB91:BE91" ca="1" si="260">IF(BB$11&lt;=$AE$7,ROUNDUP($AY91+(BA$11*$AL$7),0),"")</f>
        <v>5</v>
      </c>
      <c r="BC91" s="91">
        <f t="shared" ca="1" si="260"/>
        <v>9</v>
      </c>
      <c r="BD91" s="91">
        <f t="shared" ca="1" si="260"/>
        <v>13</v>
      </c>
      <c r="BE91" s="94">
        <f t="shared" ca="1" si="260"/>
        <v>17</v>
      </c>
    </row>
    <row r="92" spans="1:57" s="26" customFormat="1" x14ac:dyDescent="0.4">
      <c r="A92" s="105" t="s">
        <v>82</v>
      </c>
      <c r="B92" s="106">
        <v>264</v>
      </c>
      <c r="C92" s="85">
        <f t="shared" si="209"/>
        <v>20</v>
      </c>
      <c r="D92" s="101">
        <f t="shared" si="217"/>
        <v>13.2</v>
      </c>
      <c r="E92" s="88">
        <f t="shared" ca="1" si="210"/>
        <v>12.615723099572875</v>
      </c>
      <c r="F92" s="101"/>
      <c r="G92" s="113">
        <f t="shared" ca="1" si="211"/>
        <v>13</v>
      </c>
      <c r="H92" s="114">
        <f t="shared" ref="H92:AD92" ca="1" si="261">IF(H$11&lt;=$C92,ROUNDUP($E92+G$11*$D92,0),"")</f>
        <v>26</v>
      </c>
      <c r="I92" s="114">
        <f t="shared" ca="1" si="261"/>
        <v>40</v>
      </c>
      <c r="J92" s="114">
        <f t="shared" ca="1" si="261"/>
        <v>53</v>
      </c>
      <c r="K92" s="114">
        <f t="shared" ca="1" si="261"/>
        <v>66</v>
      </c>
      <c r="L92" s="114">
        <f t="shared" ca="1" si="261"/>
        <v>79</v>
      </c>
      <c r="M92" s="114">
        <f t="shared" ca="1" si="261"/>
        <v>92</v>
      </c>
      <c r="N92" s="114">
        <f t="shared" ca="1" si="261"/>
        <v>106</v>
      </c>
      <c r="O92" s="114">
        <f t="shared" ca="1" si="261"/>
        <v>119</v>
      </c>
      <c r="P92" s="114">
        <f t="shared" ca="1" si="261"/>
        <v>132</v>
      </c>
      <c r="Q92" s="114">
        <f t="shared" ca="1" si="261"/>
        <v>145</v>
      </c>
      <c r="R92" s="114">
        <f t="shared" ca="1" si="261"/>
        <v>158</v>
      </c>
      <c r="S92" s="114">
        <f t="shared" ca="1" si="261"/>
        <v>172</v>
      </c>
      <c r="T92" s="114">
        <f t="shared" ca="1" si="261"/>
        <v>185</v>
      </c>
      <c r="U92" s="114">
        <f t="shared" ca="1" si="261"/>
        <v>198</v>
      </c>
      <c r="V92" s="114">
        <f t="shared" ca="1" si="261"/>
        <v>211</v>
      </c>
      <c r="W92" s="114">
        <f t="shared" ca="1" si="261"/>
        <v>224</v>
      </c>
      <c r="X92" s="114">
        <f t="shared" ca="1" si="261"/>
        <v>238</v>
      </c>
      <c r="Y92" s="114">
        <f t="shared" ca="1" si="261"/>
        <v>251</v>
      </c>
      <c r="Z92" s="114">
        <f t="shared" ca="1" si="261"/>
        <v>264</v>
      </c>
      <c r="AA92" s="114" t="str">
        <f t="shared" si="261"/>
        <v/>
      </c>
      <c r="AB92" s="114" t="str">
        <f t="shared" si="261"/>
        <v/>
      </c>
      <c r="AC92" s="114" t="str">
        <f t="shared" si="261"/>
        <v/>
      </c>
      <c r="AD92" s="114" t="str">
        <f t="shared" si="261"/>
        <v/>
      </c>
      <c r="AE92" s="115" t="str">
        <f t="shared" si="205"/>
        <v/>
      </c>
      <c r="AG92" s="88">
        <f t="shared" ca="1" si="213"/>
        <v>1.7054860500523925</v>
      </c>
      <c r="AI92" s="85">
        <f t="shared" ca="1" si="214"/>
        <v>2</v>
      </c>
      <c r="AJ92" s="91">
        <f t="shared" ref="AJ92:AW92" ca="1" si="262">IF(AJ$11&lt;=($AE$6*$D$6),ROUNDUP($AG92+(AI$11*$AL$6),0),"")</f>
        <v>4</v>
      </c>
      <c r="AK92" s="91">
        <f t="shared" ca="1" si="262"/>
        <v>6</v>
      </c>
      <c r="AL92" s="91">
        <f t="shared" ca="1" si="262"/>
        <v>8</v>
      </c>
      <c r="AM92" s="91">
        <f t="shared" ca="1" si="262"/>
        <v>10</v>
      </c>
      <c r="AN92" s="91">
        <f t="shared" ca="1" si="262"/>
        <v>12</v>
      </c>
      <c r="AO92" s="91">
        <f t="shared" ca="1" si="262"/>
        <v>14</v>
      </c>
      <c r="AP92" s="91">
        <f t="shared" ca="1" si="262"/>
        <v>16</v>
      </c>
      <c r="AQ92" s="91">
        <f t="shared" ca="1" si="262"/>
        <v>18</v>
      </c>
      <c r="AR92" s="91">
        <f t="shared" ca="1" si="262"/>
        <v>20</v>
      </c>
      <c r="AS92" s="91" t="str">
        <f t="shared" si="262"/>
        <v/>
      </c>
      <c r="AT92" s="91" t="str">
        <f t="shared" si="262"/>
        <v/>
      </c>
      <c r="AU92" s="91" t="str">
        <f t="shared" si="262"/>
        <v/>
      </c>
      <c r="AV92" s="91" t="str">
        <f t="shared" si="262"/>
        <v/>
      </c>
      <c r="AW92" s="94" t="str">
        <f t="shared" si="262"/>
        <v/>
      </c>
      <c r="AY92" s="88">
        <f t="shared" ca="1" si="207"/>
        <v>1.1036568600720877</v>
      </c>
      <c r="BA92" s="85">
        <f t="shared" ca="1" si="223"/>
        <v>2</v>
      </c>
      <c r="BB92" s="91">
        <f t="shared" ref="BB92:BE92" ca="1" si="263">IF(BB$11&lt;=$AE$7,ROUNDUP($AY92+(BA$11*$AL$7),0),"")</f>
        <v>6</v>
      </c>
      <c r="BC92" s="91">
        <f t="shared" ca="1" si="263"/>
        <v>10</v>
      </c>
      <c r="BD92" s="91">
        <f t="shared" ca="1" si="263"/>
        <v>14</v>
      </c>
      <c r="BE92" s="94">
        <f t="shared" ca="1" si="263"/>
        <v>18</v>
      </c>
    </row>
    <row r="93" spans="1:57" s="26" customFormat="1" x14ac:dyDescent="0.4">
      <c r="A93" s="105" t="s">
        <v>83</v>
      </c>
      <c r="B93" s="106">
        <v>257</v>
      </c>
      <c r="C93" s="85">
        <f t="shared" si="209"/>
        <v>20</v>
      </c>
      <c r="D93" s="101">
        <f t="shared" si="217"/>
        <v>12.85</v>
      </c>
      <c r="E93" s="88">
        <f t="shared" ca="1" si="210"/>
        <v>12.145554000970948</v>
      </c>
      <c r="F93" s="101"/>
      <c r="G93" s="113">
        <f t="shared" ca="1" si="211"/>
        <v>13</v>
      </c>
      <c r="H93" s="114">
        <f t="shared" ref="H93:AD93" ca="1" si="264">IF(H$11&lt;=$C93,ROUNDUP($E93+G$11*$D93,0),"")</f>
        <v>25</v>
      </c>
      <c r="I93" s="114">
        <f t="shared" ca="1" si="264"/>
        <v>38</v>
      </c>
      <c r="J93" s="114">
        <f t="shared" ca="1" si="264"/>
        <v>51</v>
      </c>
      <c r="K93" s="114">
        <f t="shared" ca="1" si="264"/>
        <v>64</v>
      </c>
      <c r="L93" s="114">
        <f t="shared" ca="1" si="264"/>
        <v>77</v>
      </c>
      <c r="M93" s="114">
        <f t="shared" ca="1" si="264"/>
        <v>90</v>
      </c>
      <c r="N93" s="114">
        <f t="shared" ca="1" si="264"/>
        <v>103</v>
      </c>
      <c r="O93" s="114">
        <f t="shared" ca="1" si="264"/>
        <v>115</v>
      </c>
      <c r="P93" s="114">
        <f t="shared" ca="1" si="264"/>
        <v>128</v>
      </c>
      <c r="Q93" s="114">
        <f t="shared" ca="1" si="264"/>
        <v>141</v>
      </c>
      <c r="R93" s="114">
        <f t="shared" ca="1" si="264"/>
        <v>154</v>
      </c>
      <c r="S93" s="114">
        <f t="shared" ca="1" si="264"/>
        <v>167</v>
      </c>
      <c r="T93" s="114">
        <f t="shared" ca="1" si="264"/>
        <v>180</v>
      </c>
      <c r="U93" s="114">
        <f t="shared" ca="1" si="264"/>
        <v>193</v>
      </c>
      <c r="V93" s="114">
        <f t="shared" ca="1" si="264"/>
        <v>205</v>
      </c>
      <c r="W93" s="114">
        <f t="shared" ca="1" si="264"/>
        <v>218</v>
      </c>
      <c r="X93" s="114">
        <f t="shared" ca="1" si="264"/>
        <v>231</v>
      </c>
      <c r="Y93" s="114">
        <f t="shared" ca="1" si="264"/>
        <v>244</v>
      </c>
      <c r="Z93" s="114">
        <f t="shared" ca="1" si="264"/>
        <v>257</v>
      </c>
      <c r="AA93" s="114" t="str">
        <f t="shared" si="264"/>
        <v/>
      </c>
      <c r="AB93" s="114" t="str">
        <f t="shared" si="264"/>
        <v/>
      </c>
      <c r="AC93" s="114" t="str">
        <f t="shared" si="264"/>
        <v/>
      </c>
      <c r="AD93" s="114" t="str">
        <f t="shared" si="264"/>
        <v/>
      </c>
      <c r="AE93" s="115" t="str">
        <f t="shared" si="205"/>
        <v/>
      </c>
      <c r="AG93" s="88">
        <f t="shared" ca="1" si="213"/>
        <v>0.15852467669998793</v>
      </c>
      <c r="AI93" s="85">
        <f t="shared" ca="1" si="214"/>
        <v>1</v>
      </c>
      <c r="AJ93" s="91">
        <f t="shared" ref="AJ93:AW93" ca="1" si="265">IF(AJ$11&lt;=($AE$6*$D$6),ROUNDUP($AG93+(AI$11*$AL$6),0),"")</f>
        <v>3</v>
      </c>
      <c r="AK93" s="91">
        <f t="shared" ca="1" si="265"/>
        <v>5</v>
      </c>
      <c r="AL93" s="91">
        <f t="shared" ca="1" si="265"/>
        <v>7</v>
      </c>
      <c r="AM93" s="91">
        <f t="shared" ca="1" si="265"/>
        <v>9</v>
      </c>
      <c r="AN93" s="91">
        <f t="shared" ca="1" si="265"/>
        <v>11</v>
      </c>
      <c r="AO93" s="91">
        <f t="shared" ca="1" si="265"/>
        <v>13</v>
      </c>
      <c r="AP93" s="91">
        <f t="shared" ca="1" si="265"/>
        <v>15</v>
      </c>
      <c r="AQ93" s="91">
        <f t="shared" ca="1" si="265"/>
        <v>17</v>
      </c>
      <c r="AR93" s="91">
        <f t="shared" ca="1" si="265"/>
        <v>19</v>
      </c>
      <c r="AS93" s="91" t="str">
        <f t="shared" si="265"/>
        <v/>
      </c>
      <c r="AT93" s="91" t="str">
        <f t="shared" si="265"/>
        <v/>
      </c>
      <c r="AU93" s="91" t="str">
        <f t="shared" si="265"/>
        <v/>
      </c>
      <c r="AV93" s="91" t="str">
        <f t="shared" si="265"/>
        <v/>
      </c>
      <c r="AW93" s="94" t="str">
        <f t="shared" si="265"/>
        <v/>
      </c>
      <c r="AY93" s="88">
        <f t="shared" ca="1" si="207"/>
        <v>3.0232909596755735</v>
      </c>
      <c r="BA93" s="85">
        <f t="shared" ca="1" si="223"/>
        <v>4</v>
      </c>
      <c r="BB93" s="91">
        <f t="shared" ref="BB93:BE93" ca="1" si="266">IF(BB$11&lt;=$AE$7,ROUNDUP($AY93+(BA$11*$AL$7),0),"")</f>
        <v>8</v>
      </c>
      <c r="BC93" s="91">
        <f t="shared" ca="1" si="266"/>
        <v>12</v>
      </c>
      <c r="BD93" s="91">
        <f t="shared" ca="1" si="266"/>
        <v>16</v>
      </c>
      <c r="BE93" s="94">
        <f t="shared" ca="1" si="266"/>
        <v>20</v>
      </c>
    </row>
    <row r="94" spans="1:57" s="26" customFormat="1" x14ac:dyDescent="0.4">
      <c r="A94" s="105" t="s">
        <v>84</v>
      </c>
      <c r="B94" s="106">
        <v>232</v>
      </c>
      <c r="C94" s="85">
        <f t="shared" si="209"/>
        <v>20</v>
      </c>
      <c r="D94" s="101">
        <f t="shared" si="217"/>
        <v>11.6</v>
      </c>
      <c r="E94" s="88">
        <f t="shared" ca="1" si="210"/>
        <v>1.6472032673193884</v>
      </c>
      <c r="F94" s="101"/>
      <c r="G94" s="113">
        <f t="shared" ca="1" si="211"/>
        <v>2</v>
      </c>
      <c r="H94" s="114">
        <f t="shared" ref="H94:AD94" ca="1" si="267">IF(H$11&lt;=$C94,ROUNDUP($E94+G$11*$D94,0),"")</f>
        <v>14</v>
      </c>
      <c r="I94" s="114">
        <f t="shared" ca="1" si="267"/>
        <v>25</v>
      </c>
      <c r="J94" s="114">
        <f t="shared" ca="1" si="267"/>
        <v>37</v>
      </c>
      <c r="K94" s="114">
        <f t="shared" ca="1" si="267"/>
        <v>49</v>
      </c>
      <c r="L94" s="114">
        <f t="shared" ca="1" si="267"/>
        <v>60</v>
      </c>
      <c r="M94" s="114">
        <f t="shared" ca="1" si="267"/>
        <v>72</v>
      </c>
      <c r="N94" s="114">
        <f t="shared" ca="1" si="267"/>
        <v>83</v>
      </c>
      <c r="O94" s="114">
        <f t="shared" ca="1" si="267"/>
        <v>95</v>
      </c>
      <c r="P94" s="114">
        <f t="shared" ca="1" si="267"/>
        <v>107</v>
      </c>
      <c r="Q94" s="114">
        <f t="shared" ca="1" si="267"/>
        <v>118</v>
      </c>
      <c r="R94" s="114">
        <f t="shared" ca="1" si="267"/>
        <v>130</v>
      </c>
      <c r="S94" s="114">
        <f t="shared" ca="1" si="267"/>
        <v>141</v>
      </c>
      <c r="T94" s="114">
        <f t="shared" ca="1" si="267"/>
        <v>153</v>
      </c>
      <c r="U94" s="114">
        <f t="shared" ca="1" si="267"/>
        <v>165</v>
      </c>
      <c r="V94" s="114">
        <f t="shared" ca="1" si="267"/>
        <v>176</v>
      </c>
      <c r="W94" s="114">
        <f t="shared" ca="1" si="267"/>
        <v>188</v>
      </c>
      <c r="X94" s="114">
        <f t="shared" ca="1" si="267"/>
        <v>199</v>
      </c>
      <c r="Y94" s="114">
        <f t="shared" ca="1" si="267"/>
        <v>211</v>
      </c>
      <c r="Z94" s="114">
        <f t="shared" ca="1" si="267"/>
        <v>223</v>
      </c>
      <c r="AA94" s="114" t="str">
        <f t="shared" si="267"/>
        <v/>
      </c>
      <c r="AB94" s="114" t="str">
        <f t="shared" si="267"/>
        <v/>
      </c>
      <c r="AC94" s="114" t="str">
        <f t="shared" si="267"/>
        <v/>
      </c>
      <c r="AD94" s="114" t="str">
        <f t="shared" si="267"/>
        <v/>
      </c>
      <c r="AE94" s="115" t="str">
        <f t="shared" si="205"/>
        <v/>
      </c>
      <c r="AG94" s="88">
        <f t="shared" ca="1" si="213"/>
        <v>0.64255502765429218</v>
      </c>
      <c r="AI94" s="85">
        <f t="shared" ca="1" si="214"/>
        <v>1</v>
      </c>
      <c r="AJ94" s="91">
        <f t="shared" ref="AJ94:AW94" ca="1" si="268">IF(AJ$11&lt;=($AE$6*$D$6),ROUNDUP($AG94+(AI$11*$AL$6),0),"")</f>
        <v>3</v>
      </c>
      <c r="AK94" s="91">
        <f t="shared" ca="1" si="268"/>
        <v>5</v>
      </c>
      <c r="AL94" s="91">
        <f t="shared" ca="1" si="268"/>
        <v>7</v>
      </c>
      <c r="AM94" s="91">
        <f t="shared" ca="1" si="268"/>
        <v>9</v>
      </c>
      <c r="AN94" s="91">
        <f t="shared" ca="1" si="268"/>
        <v>11</v>
      </c>
      <c r="AO94" s="91">
        <f t="shared" ca="1" si="268"/>
        <v>13</v>
      </c>
      <c r="AP94" s="91">
        <f t="shared" ca="1" si="268"/>
        <v>15</v>
      </c>
      <c r="AQ94" s="91">
        <f t="shared" ca="1" si="268"/>
        <v>17</v>
      </c>
      <c r="AR94" s="91">
        <f t="shared" ca="1" si="268"/>
        <v>19</v>
      </c>
      <c r="AS94" s="91" t="str">
        <f t="shared" si="268"/>
        <v/>
      </c>
      <c r="AT94" s="91" t="str">
        <f t="shared" si="268"/>
        <v/>
      </c>
      <c r="AU94" s="91" t="str">
        <f t="shared" si="268"/>
        <v/>
      </c>
      <c r="AV94" s="91" t="str">
        <f t="shared" si="268"/>
        <v/>
      </c>
      <c r="AW94" s="94" t="str">
        <f t="shared" si="268"/>
        <v/>
      </c>
      <c r="AY94" s="88">
        <f t="shared" ca="1" si="207"/>
        <v>2.1316716537801224</v>
      </c>
      <c r="BA94" s="85">
        <f t="shared" ca="1" si="223"/>
        <v>3</v>
      </c>
      <c r="BB94" s="91">
        <f t="shared" ref="BB94:BE94" ca="1" si="269">IF(BB$11&lt;=$AE$7,ROUNDUP($AY94+(BA$11*$AL$7),0),"")</f>
        <v>7</v>
      </c>
      <c r="BC94" s="91">
        <f t="shared" ca="1" si="269"/>
        <v>11</v>
      </c>
      <c r="BD94" s="91">
        <f t="shared" ca="1" si="269"/>
        <v>15</v>
      </c>
      <c r="BE94" s="94">
        <f t="shared" ca="1" si="269"/>
        <v>19</v>
      </c>
    </row>
    <row r="95" spans="1:57" s="26" customFormat="1" x14ac:dyDescent="0.4">
      <c r="A95" s="105" t="s">
        <v>85</v>
      </c>
      <c r="B95" s="106">
        <v>167</v>
      </c>
      <c r="C95" s="85">
        <f t="shared" si="209"/>
        <v>20</v>
      </c>
      <c r="D95" s="101">
        <f t="shared" si="217"/>
        <v>8.35</v>
      </c>
      <c r="E95" s="88">
        <f t="shared" ca="1" si="210"/>
        <v>1.1305765873734552</v>
      </c>
      <c r="F95" s="101"/>
      <c r="G95" s="113">
        <f t="shared" ca="1" si="211"/>
        <v>2</v>
      </c>
      <c r="H95" s="114">
        <f t="shared" ref="H95:AD95" ca="1" si="270">IF(H$11&lt;=$C95,ROUNDUP($E95+G$11*$D95,0),"")</f>
        <v>10</v>
      </c>
      <c r="I95" s="114">
        <f t="shared" ca="1" si="270"/>
        <v>18</v>
      </c>
      <c r="J95" s="114">
        <f t="shared" ca="1" si="270"/>
        <v>27</v>
      </c>
      <c r="K95" s="114">
        <f t="shared" ca="1" si="270"/>
        <v>35</v>
      </c>
      <c r="L95" s="114">
        <f t="shared" ca="1" si="270"/>
        <v>43</v>
      </c>
      <c r="M95" s="114">
        <f t="shared" ca="1" si="270"/>
        <v>52</v>
      </c>
      <c r="N95" s="114">
        <f t="shared" ca="1" si="270"/>
        <v>60</v>
      </c>
      <c r="O95" s="114">
        <f t="shared" ca="1" si="270"/>
        <v>68</v>
      </c>
      <c r="P95" s="114">
        <f t="shared" ca="1" si="270"/>
        <v>77</v>
      </c>
      <c r="Q95" s="114">
        <f t="shared" ca="1" si="270"/>
        <v>85</v>
      </c>
      <c r="R95" s="114">
        <f t="shared" ca="1" si="270"/>
        <v>93</v>
      </c>
      <c r="S95" s="114">
        <f t="shared" ca="1" si="270"/>
        <v>102</v>
      </c>
      <c r="T95" s="114">
        <f t="shared" ca="1" si="270"/>
        <v>110</v>
      </c>
      <c r="U95" s="114">
        <f t="shared" ca="1" si="270"/>
        <v>119</v>
      </c>
      <c r="V95" s="114">
        <f t="shared" ca="1" si="270"/>
        <v>127</v>
      </c>
      <c r="W95" s="114">
        <f t="shared" ca="1" si="270"/>
        <v>135</v>
      </c>
      <c r="X95" s="114">
        <f t="shared" ca="1" si="270"/>
        <v>144</v>
      </c>
      <c r="Y95" s="114">
        <f t="shared" ca="1" si="270"/>
        <v>152</v>
      </c>
      <c r="Z95" s="114">
        <f t="shared" ca="1" si="270"/>
        <v>160</v>
      </c>
      <c r="AA95" s="114" t="str">
        <f t="shared" si="270"/>
        <v/>
      </c>
      <c r="AB95" s="114" t="str">
        <f t="shared" si="270"/>
        <v/>
      </c>
      <c r="AC95" s="114" t="str">
        <f t="shared" si="270"/>
        <v/>
      </c>
      <c r="AD95" s="114" t="str">
        <f t="shared" si="270"/>
        <v/>
      </c>
      <c r="AE95" s="115" t="str">
        <f t="shared" si="205"/>
        <v/>
      </c>
      <c r="AG95" s="88">
        <f t="shared" ca="1" si="213"/>
        <v>0.76600348829450304</v>
      </c>
      <c r="AI95" s="85">
        <f t="shared" ca="1" si="214"/>
        <v>1</v>
      </c>
      <c r="AJ95" s="91">
        <f t="shared" ref="AJ95:AW95" ca="1" si="271">IF(AJ$11&lt;=($AE$6*$D$6),ROUNDUP($AG95+(AI$11*$AL$6),0),"")</f>
        <v>3</v>
      </c>
      <c r="AK95" s="91">
        <f t="shared" ca="1" si="271"/>
        <v>5</v>
      </c>
      <c r="AL95" s="91">
        <f t="shared" ca="1" si="271"/>
        <v>7</v>
      </c>
      <c r="AM95" s="91">
        <f t="shared" ca="1" si="271"/>
        <v>9</v>
      </c>
      <c r="AN95" s="91">
        <f t="shared" ca="1" si="271"/>
        <v>11</v>
      </c>
      <c r="AO95" s="91">
        <f t="shared" ca="1" si="271"/>
        <v>13</v>
      </c>
      <c r="AP95" s="91">
        <f t="shared" ca="1" si="271"/>
        <v>15</v>
      </c>
      <c r="AQ95" s="91">
        <f t="shared" ca="1" si="271"/>
        <v>17</v>
      </c>
      <c r="AR95" s="91">
        <f t="shared" ca="1" si="271"/>
        <v>19</v>
      </c>
      <c r="AS95" s="91" t="str">
        <f t="shared" si="271"/>
        <v/>
      </c>
      <c r="AT95" s="91" t="str">
        <f t="shared" si="271"/>
        <v/>
      </c>
      <c r="AU95" s="91" t="str">
        <f t="shared" si="271"/>
        <v/>
      </c>
      <c r="AV95" s="91" t="str">
        <f t="shared" si="271"/>
        <v/>
      </c>
      <c r="AW95" s="94" t="str">
        <f t="shared" si="271"/>
        <v/>
      </c>
      <c r="AY95" s="88">
        <f t="shared" ca="1" si="207"/>
        <v>1.5218477709648801</v>
      </c>
      <c r="BA95" s="85">
        <f t="shared" ca="1" si="223"/>
        <v>2</v>
      </c>
      <c r="BB95" s="91">
        <f t="shared" ref="BB95:BE95" ca="1" si="272">IF(BB$11&lt;=$AE$7,ROUNDUP($AY95+(BA$11*$AL$7),0),"")</f>
        <v>6</v>
      </c>
      <c r="BC95" s="91">
        <f t="shared" ca="1" si="272"/>
        <v>10</v>
      </c>
      <c r="BD95" s="91">
        <f t="shared" ca="1" si="272"/>
        <v>14</v>
      </c>
      <c r="BE95" s="94">
        <f t="shared" ca="1" si="272"/>
        <v>18</v>
      </c>
    </row>
    <row r="96" spans="1:57" s="26" customFormat="1" x14ac:dyDescent="0.4">
      <c r="A96" s="105" t="s">
        <v>86</v>
      </c>
      <c r="B96" s="106">
        <v>320</v>
      </c>
      <c r="C96" s="85">
        <f t="shared" si="209"/>
        <v>20</v>
      </c>
      <c r="D96" s="101">
        <f t="shared" si="217"/>
        <v>16</v>
      </c>
      <c r="E96" s="88">
        <f t="shared" ca="1" si="210"/>
        <v>3.9575751689526424</v>
      </c>
      <c r="F96" s="101"/>
      <c r="G96" s="113">
        <f t="shared" ca="1" si="211"/>
        <v>4</v>
      </c>
      <c r="H96" s="114">
        <f t="shared" ref="H96:AD96" ca="1" si="273">IF(H$11&lt;=$C96,ROUNDUP($E96+G$11*$D96,0),"")</f>
        <v>20</v>
      </c>
      <c r="I96" s="114">
        <f t="shared" ca="1" si="273"/>
        <v>36</v>
      </c>
      <c r="J96" s="114">
        <f t="shared" ca="1" si="273"/>
        <v>52</v>
      </c>
      <c r="K96" s="114">
        <f t="shared" ca="1" si="273"/>
        <v>68</v>
      </c>
      <c r="L96" s="114">
        <f t="shared" ca="1" si="273"/>
        <v>84</v>
      </c>
      <c r="M96" s="114">
        <f t="shared" ca="1" si="273"/>
        <v>100</v>
      </c>
      <c r="N96" s="114">
        <f t="shared" ca="1" si="273"/>
        <v>116</v>
      </c>
      <c r="O96" s="114">
        <f t="shared" ca="1" si="273"/>
        <v>132</v>
      </c>
      <c r="P96" s="114">
        <f t="shared" ca="1" si="273"/>
        <v>148</v>
      </c>
      <c r="Q96" s="114">
        <f t="shared" ca="1" si="273"/>
        <v>164</v>
      </c>
      <c r="R96" s="114">
        <f t="shared" ca="1" si="273"/>
        <v>180</v>
      </c>
      <c r="S96" s="114">
        <f t="shared" ca="1" si="273"/>
        <v>196</v>
      </c>
      <c r="T96" s="114">
        <f t="shared" ca="1" si="273"/>
        <v>212</v>
      </c>
      <c r="U96" s="114">
        <f t="shared" ca="1" si="273"/>
        <v>228</v>
      </c>
      <c r="V96" s="114">
        <f t="shared" ca="1" si="273"/>
        <v>244</v>
      </c>
      <c r="W96" s="114">
        <f t="shared" ca="1" si="273"/>
        <v>260</v>
      </c>
      <c r="X96" s="114">
        <f t="shared" ca="1" si="273"/>
        <v>276</v>
      </c>
      <c r="Y96" s="114">
        <f t="shared" ca="1" si="273"/>
        <v>292</v>
      </c>
      <c r="Z96" s="114">
        <f t="shared" ca="1" si="273"/>
        <v>308</v>
      </c>
      <c r="AA96" s="114" t="str">
        <f t="shared" si="273"/>
        <v/>
      </c>
      <c r="AB96" s="114" t="str">
        <f t="shared" si="273"/>
        <v/>
      </c>
      <c r="AC96" s="114" t="str">
        <f t="shared" si="273"/>
        <v/>
      </c>
      <c r="AD96" s="114" t="str">
        <f t="shared" si="273"/>
        <v/>
      </c>
      <c r="AE96" s="115" t="str">
        <f t="shared" si="205"/>
        <v/>
      </c>
      <c r="AG96" s="88">
        <f t="shared" ca="1" si="213"/>
        <v>6.9157249578150282E-2</v>
      </c>
      <c r="AI96" s="85">
        <f t="shared" ca="1" si="214"/>
        <v>1</v>
      </c>
      <c r="AJ96" s="91">
        <f t="shared" ref="AJ96:AW96" ca="1" si="274">IF(AJ$11&lt;=($AE$6*$D$6),ROUNDUP($AG96+(AI$11*$AL$6),0),"")</f>
        <v>3</v>
      </c>
      <c r="AK96" s="91">
        <f t="shared" ca="1" si="274"/>
        <v>5</v>
      </c>
      <c r="AL96" s="91">
        <f t="shared" ca="1" si="274"/>
        <v>7</v>
      </c>
      <c r="AM96" s="91">
        <f t="shared" ca="1" si="274"/>
        <v>9</v>
      </c>
      <c r="AN96" s="91">
        <f t="shared" ca="1" si="274"/>
        <v>11</v>
      </c>
      <c r="AO96" s="91">
        <f t="shared" ca="1" si="274"/>
        <v>13</v>
      </c>
      <c r="AP96" s="91">
        <f t="shared" ca="1" si="274"/>
        <v>15</v>
      </c>
      <c r="AQ96" s="91">
        <f t="shared" ca="1" si="274"/>
        <v>17</v>
      </c>
      <c r="AR96" s="91">
        <f t="shared" ca="1" si="274"/>
        <v>19</v>
      </c>
      <c r="AS96" s="91" t="str">
        <f t="shared" si="274"/>
        <v/>
      </c>
      <c r="AT96" s="91" t="str">
        <f t="shared" si="274"/>
        <v/>
      </c>
      <c r="AU96" s="91" t="str">
        <f t="shared" si="274"/>
        <v/>
      </c>
      <c r="AV96" s="91" t="str">
        <f t="shared" si="274"/>
        <v/>
      </c>
      <c r="AW96" s="94" t="str">
        <f t="shared" si="274"/>
        <v/>
      </c>
      <c r="AY96" s="88">
        <f t="shared" ca="1" si="207"/>
        <v>3.1582659795440424</v>
      </c>
      <c r="BA96" s="85">
        <f t="shared" ca="1" si="223"/>
        <v>4</v>
      </c>
      <c r="BB96" s="91">
        <f t="shared" ref="BB96:BE96" ca="1" si="275">IF(BB$11&lt;=$AE$7,ROUNDUP($AY96+(BA$11*$AL$7),0),"")</f>
        <v>8</v>
      </c>
      <c r="BC96" s="91">
        <f t="shared" ca="1" si="275"/>
        <v>12</v>
      </c>
      <c r="BD96" s="91">
        <f t="shared" ca="1" si="275"/>
        <v>16</v>
      </c>
      <c r="BE96" s="94">
        <f t="shared" ca="1" si="275"/>
        <v>20</v>
      </c>
    </row>
    <row r="97" spans="1:57" s="26" customFormat="1" x14ac:dyDescent="0.4">
      <c r="A97" s="105" t="s">
        <v>87</v>
      </c>
      <c r="B97" s="106">
        <v>175</v>
      </c>
      <c r="C97" s="85">
        <f t="shared" si="209"/>
        <v>20</v>
      </c>
      <c r="D97" s="101">
        <f t="shared" si="217"/>
        <v>8.75</v>
      </c>
      <c r="E97" s="88">
        <f t="shared" ca="1" si="210"/>
        <v>0.81953629358425528</v>
      </c>
      <c r="F97" s="101"/>
      <c r="G97" s="113">
        <f t="shared" ca="1" si="211"/>
        <v>1</v>
      </c>
      <c r="H97" s="114">
        <f t="shared" ref="H97:AD97" ca="1" si="276">IF(H$11&lt;=$C97,ROUNDUP($E97+G$11*$D97,0),"")</f>
        <v>10</v>
      </c>
      <c r="I97" s="114">
        <f t="shared" ca="1" si="276"/>
        <v>19</v>
      </c>
      <c r="J97" s="114">
        <f t="shared" ca="1" si="276"/>
        <v>28</v>
      </c>
      <c r="K97" s="114">
        <f t="shared" ca="1" si="276"/>
        <v>36</v>
      </c>
      <c r="L97" s="114">
        <f t="shared" ca="1" si="276"/>
        <v>45</v>
      </c>
      <c r="M97" s="114">
        <f t="shared" ca="1" si="276"/>
        <v>54</v>
      </c>
      <c r="N97" s="114">
        <f t="shared" ca="1" si="276"/>
        <v>63</v>
      </c>
      <c r="O97" s="114">
        <f t="shared" ca="1" si="276"/>
        <v>71</v>
      </c>
      <c r="P97" s="114">
        <f t="shared" ca="1" si="276"/>
        <v>80</v>
      </c>
      <c r="Q97" s="114">
        <f t="shared" ca="1" si="276"/>
        <v>89</v>
      </c>
      <c r="R97" s="114">
        <f t="shared" ca="1" si="276"/>
        <v>98</v>
      </c>
      <c r="S97" s="114">
        <f t="shared" ca="1" si="276"/>
        <v>106</v>
      </c>
      <c r="T97" s="114">
        <f t="shared" ca="1" si="276"/>
        <v>115</v>
      </c>
      <c r="U97" s="114">
        <f t="shared" ca="1" si="276"/>
        <v>124</v>
      </c>
      <c r="V97" s="114">
        <f t="shared" ca="1" si="276"/>
        <v>133</v>
      </c>
      <c r="W97" s="114">
        <f t="shared" ca="1" si="276"/>
        <v>141</v>
      </c>
      <c r="X97" s="114">
        <f t="shared" ca="1" si="276"/>
        <v>150</v>
      </c>
      <c r="Y97" s="114">
        <f t="shared" ca="1" si="276"/>
        <v>159</v>
      </c>
      <c r="Z97" s="114">
        <f t="shared" ca="1" si="276"/>
        <v>168</v>
      </c>
      <c r="AA97" s="114" t="str">
        <f t="shared" si="276"/>
        <v/>
      </c>
      <c r="AB97" s="114" t="str">
        <f t="shared" si="276"/>
        <v/>
      </c>
      <c r="AC97" s="114" t="str">
        <f t="shared" si="276"/>
        <v/>
      </c>
      <c r="AD97" s="114" t="str">
        <f t="shared" si="276"/>
        <v/>
      </c>
      <c r="AE97" s="115" t="str">
        <f t="shared" si="205"/>
        <v/>
      </c>
      <c r="AG97" s="88">
        <f t="shared" ca="1" si="213"/>
        <v>1.5456962853947669</v>
      </c>
      <c r="AI97" s="85">
        <f t="shared" ca="1" si="214"/>
        <v>2</v>
      </c>
      <c r="AJ97" s="91">
        <f t="shared" ref="AJ97:AW97" ca="1" si="277">IF(AJ$11&lt;=($AE$6*$D$6),ROUNDUP($AG97+(AI$11*$AL$6),0),"")</f>
        <v>4</v>
      </c>
      <c r="AK97" s="91">
        <f t="shared" ca="1" si="277"/>
        <v>6</v>
      </c>
      <c r="AL97" s="91">
        <f t="shared" ca="1" si="277"/>
        <v>8</v>
      </c>
      <c r="AM97" s="91">
        <f t="shared" ca="1" si="277"/>
        <v>10</v>
      </c>
      <c r="AN97" s="91">
        <f t="shared" ca="1" si="277"/>
        <v>12</v>
      </c>
      <c r="AO97" s="91">
        <f t="shared" ca="1" si="277"/>
        <v>14</v>
      </c>
      <c r="AP97" s="91">
        <f t="shared" ca="1" si="277"/>
        <v>16</v>
      </c>
      <c r="AQ97" s="91">
        <f t="shared" ca="1" si="277"/>
        <v>18</v>
      </c>
      <c r="AR97" s="91">
        <f t="shared" ca="1" si="277"/>
        <v>20</v>
      </c>
      <c r="AS97" s="91" t="str">
        <f t="shared" si="277"/>
        <v/>
      </c>
      <c r="AT97" s="91" t="str">
        <f t="shared" si="277"/>
        <v/>
      </c>
      <c r="AU97" s="91" t="str">
        <f t="shared" si="277"/>
        <v/>
      </c>
      <c r="AV97" s="91" t="str">
        <f t="shared" si="277"/>
        <v/>
      </c>
      <c r="AW97" s="94" t="str">
        <f t="shared" si="277"/>
        <v/>
      </c>
      <c r="AY97" s="88">
        <f t="shared" ca="1" si="207"/>
        <v>2.5167855672897876</v>
      </c>
      <c r="BA97" s="85">
        <f t="shared" ca="1" si="223"/>
        <v>3</v>
      </c>
      <c r="BB97" s="91">
        <f t="shared" ref="BB97:BE97" ca="1" si="278">IF(BB$11&lt;=$AE$7,ROUNDUP($AY97+(BA$11*$AL$7),0),"")</f>
        <v>7</v>
      </c>
      <c r="BC97" s="91">
        <f t="shared" ca="1" si="278"/>
        <v>11</v>
      </c>
      <c r="BD97" s="91">
        <f t="shared" ca="1" si="278"/>
        <v>15</v>
      </c>
      <c r="BE97" s="94">
        <f t="shared" ca="1" si="278"/>
        <v>19</v>
      </c>
    </row>
    <row r="98" spans="1:57" s="26" customFormat="1" x14ac:dyDescent="0.4">
      <c r="A98" s="105" t="s">
        <v>88</v>
      </c>
      <c r="B98" s="106">
        <v>118</v>
      </c>
      <c r="C98" s="85">
        <f t="shared" si="209"/>
        <v>20</v>
      </c>
      <c r="D98" s="101">
        <f t="shared" si="217"/>
        <v>5.9</v>
      </c>
      <c r="E98" s="88">
        <f t="shared" ca="1" si="210"/>
        <v>4.391028159947532</v>
      </c>
      <c r="F98" s="101"/>
      <c r="G98" s="113">
        <f t="shared" ca="1" si="211"/>
        <v>5</v>
      </c>
      <c r="H98" s="114">
        <f t="shared" ref="H98:AD98" ca="1" si="279">IF(H$11&lt;=$C98,ROUNDUP($E98+G$11*$D98,0),"")</f>
        <v>11</v>
      </c>
      <c r="I98" s="114">
        <f t="shared" ca="1" si="279"/>
        <v>17</v>
      </c>
      <c r="J98" s="114">
        <f t="shared" ca="1" si="279"/>
        <v>23</v>
      </c>
      <c r="K98" s="114">
        <f t="shared" ca="1" si="279"/>
        <v>28</v>
      </c>
      <c r="L98" s="114">
        <f t="shared" ca="1" si="279"/>
        <v>34</v>
      </c>
      <c r="M98" s="114">
        <f t="shared" ca="1" si="279"/>
        <v>40</v>
      </c>
      <c r="N98" s="114">
        <f t="shared" ca="1" si="279"/>
        <v>46</v>
      </c>
      <c r="O98" s="114">
        <f t="shared" ca="1" si="279"/>
        <v>52</v>
      </c>
      <c r="P98" s="114">
        <f t="shared" ca="1" si="279"/>
        <v>58</v>
      </c>
      <c r="Q98" s="114">
        <f t="shared" ca="1" si="279"/>
        <v>64</v>
      </c>
      <c r="R98" s="114">
        <f t="shared" ca="1" si="279"/>
        <v>70</v>
      </c>
      <c r="S98" s="114">
        <f t="shared" ca="1" si="279"/>
        <v>76</v>
      </c>
      <c r="T98" s="114">
        <f t="shared" ca="1" si="279"/>
        <v>82</v>
      </c>
      <c r="U98" s="114">
        <f t="shared" ca="1" si="279"/>
        <v>87</v>
      </c>
      <c r="V98" s="114">
        <f t="shared" ca="1" si="279"/>
        <v>93</v>
      </c>
      <c r="W98" s="114">
        <f t="shared" ca="1" si="279"/>
        <v>99</v>
      </c>
      <c r="X98" s="114">
        <f t="shared" ca="1" si="279"/>
        <v>105</v>
      </c>
      <c r="Y98" s="114">
        <f t="shared" ca="1" si="279"/>
        <v>111</v>
      </c>
      <c r="Z98" s="114">
        <f t="shared" ca="1" si="279"/>
        <v>117</v>
      </c>
      <c r="AA98" s="114" t="str">
        <f t="shared" si="279"/>
        <v/>
      </c>
      <c r="AB98" s="114" t="str">
        <f t="shared" si="279"/>
        <v/>
      </c>
      <c r="AC98" s="114" t="str">
        <f t="shared" si="279"/>
        <v/>
      </c>
      <c r="AD98" s="114" t="str">
        <f t="shared" si="279"/>
        <v/>
      </c>
      <c r="AE98" s="115" t="str">
        <f t="shared" si="205"/>
        <v/>
      </c>
      <c r="AG98" s="88">
        <f t="shared" ca="1" si="213"/>
        <v>0.96181111273938114</v>
      </c>
      <c r="AI98" s="85">
        <f t="shared" ca="1" si="214"/>
        <v>1</v>
      </c>
      <c r="AJ98" s="91">
        <f t="shared" ref="AJ98:AW98" ca="1" si="280">IF(AJ$11&lt;=($AE$6*$D$6),ROUNDUP($AG98+(AI$11*$AL$6),0),"")</f>
        <v>3</v>
      </c>
      <c r="AK98" s="91">
        <f t="shared" ca="1" si="280"/>
        <v>5</v>
      </c>
      <c r="AL98" s="91">
        <f t="shared" ca="1" si="280"/>
        <v>7</v>
      </c>
      <c r="AM98" s="91">
        <f t="shared" ca="1" si="280"/>
        <v>9</v>
      </c>
      <c r="AN98" s="91">
        <f t="shared" ca="1" si="280"/>
        <v>11</v>
      </c>
      <c r="AO98" s="91">
        <f t="shared" ca="1" si="280"/>
        <v>13</v>
      </c>
      <c r="AP98" s="91">
        <f t="shared" ca="1" si="280"/>
        <v>15</v>
      </c>
      <c r="AQ98" s="91">
        <f t="shared" ca="1" si="280"/>
        <v>17</v>
      </c>
      <c r="AR98" s="91">
        <f t="shared" ca="1" si="280"/>
        <v>19</v>
      </c>
      <c r="AS98" s="91" t="str">
        <f t="shared" si="280"/>
        <v/>
      </c>
      <c r="AT98" s="91" t="str">
        <f t="shared" si="280"/>
        <v/>
      </c>
      <c r="AU98" s="91" t="str">
        <f t="shared" si="280"/>
        <v/>
      </c>
      <c r="AV98" s="91" t="str">
        <f t="shared" si="280"/>
        <v/>
      </c>
      <c r="AW98" s="94" t="str">
        <f t="shared" si="280"/>
        <v/>
      </c>
      <c r="AY98" s="88">
        <f t="shared" ca="1" si="207"/>
        <v>2.9233853735844408</v>
      </c>
      <c r="BA98" s="85">
        <f t="shared" ca="1" si="223"/>
        <v>3</v>
      </c>
      <c r="BB98" s="91">
        <f t="shared" ref="BB98:BE98" ca="1" si="281">IF(BB$11&lt;=$AE$7,ROUNDUP($AY98+(BA$11*$AL$7),0),"")</f>
        <v>7</v>
      </c>
      <c r="BC98" s="91">
        <f t="shared" ca="1" si="281"/>
        <v>11</v>
      </c>
      <c r="BD98" s="91">
        <f t="shared" ca="1" si="281"/>
        <v>15</v>
      </c>
      <c r="BE98" s="94">
        <f t="shared" ca="1" si="281"/>
        <v>19</v>
      </c>
    </row>
    <row r="99" spans="1:57" s="26" customFormat="1" x14ac:dyDescent="0.4">
      <c r="A99" s="105" t="s">
        <v>89</v>
      </c>
      <c r="B99" s="106">
        <v>284</v>
      </c>
      <c r="C99" s="85">
        <f t="shared" si="209"/>
        <v>20</v>
      </c>
      <c r="D99" s="101">
        <f t="shared" si="217"/>
        <v>14.2</v>
      </c>
      <c r="E99" s="88">
        <f t="shared" ca="1" si="210"/>
        <v>7.7946280274565432</v>
      </c>
      <c r="F99" s="101"/>
      <c r="G99" s="113">
        <f t="shared" ca="1" si="211"/>
        <v>8</v>
      </c>
      <c r="H99" s="114">
        <f t="shared" ref="H99:AD99" ca="1" si="282">IF(H$11&lt;=$C99,ROUNDUP($E99+G$11*$D99,0),"")</f>
        <v>22</v>
      </c>
      <c r="I99" s="114">
        <f t="shared" ca="1" si="282"/>
        <v>37</v>
      </c>
      <c r="J99" s="114">
        <f t="shared" ca="1" si="282"/>
        <v>51</v>
      </c>
      <c r="K99" s="114">
        <f t="shared" ca="1" si="282"/>
        <v>65</v>
      </c>
      <c r="L99" s="114">
        <f t="shared" ca="1" si="282"/>
        <v>79</v>
      </c>
      <c r="M99" s="114">
        <f t="shared" ca="1" si="282"/>
        <v>93</v>
      </c>
      <c r="N99" s="114">
        <f t="shared" ca="1" si="282"/>
        <v>108</v>
      </c>
      <c r="O99" s="114">
        <f t="shared" ca="1" si="282"/>
        <v>122</v>
      </c>
      <c r="P99" s="114">
        <f t="shared" ca="1" si="282"/>
        <v>136</v>
      </c>
      <c r="Q99" s="114">
        <f t="shared" ca="1" si="282"/>
        <v>150</v>
      </c>
      <c r="R99" s="114">
        <f t="shared" ca="1" si="282"/>
        <v>164</v>
      </c>
      <c r="S99" s="114">
        <f t="shared" ca="1" si="282"/>
        <v>179</v>
      </c>
      <c r="T99" s="114">
        <f t="shared" ca="1" si="282"/>
        <v>193</v>
      </c>
      <c r="U99" s="114">
        <f t="shared" ca="1" si="282"/>
        <v>207</v>
      </c>
      <c r="V99" s="114">
        <f t="shared" ca="1" si="282"/>
        <v>221</v>
      </c>
      <c r="W99" s="114">
        <f t="shared" ca="1" si="282"/>
        <v>235</v>
      </c>
      <c r="X99" s="114">
        <f t="shared" ca="1" si="282"/>
        <v>250</v>
      </c>
      <c r="Y99" s="114">
        <f t="shared" ca="1" si="282"/>
        <v>264</v>
      </c>
      <c r="Z99" s="114">
        <f t="shared" ca="1" si="282"/>
        <v>278</v>
      </c>
      <c r="AA99" s="114" t="str">
        <f t="shared" si="282"/>
        <v/>
      </c>
      <c r="AB99" s="114" t="str">
        <f t="shared" si="282"/>
        <v/>
      </c>
      <c r="AC99" s="114" t="str">
        <f t="shared" si="282"/>
        <v/>
      </c>
      <c r="AD99" s="114" t="str">
        <f t="shared" si="282"/>
        <v/>
      </c>
      <c r="AE99" s="115" t="str">
        <f t="shared" si="205"/>
        <v/>
      </c>
      <c r="AG99" s="88">
        <f t="shared" ca="1" si="213"/>
        <v>1.9741320487061098</v>
      </c>
      <c r="AI99" s="85">
        <f t="shared" ca="1" si="214"/>
        <v>2</v>
      </c>
      <c r="AJ99" s="91">
        <f t="shared" ref="AJ99:AW99" ca="1" si="283">IF(AJ$11&lt;=($AE$6*$D$6),ROUNDUP($AG99+(AI$11*$AL$6),0),"")</f>
        <v>4</v>
      </c>
      <c r="AK99" s="91">
        <f t="shared" ca="1" si="283"/>
        <v>6</v>
      </c>
      <c r="AL99" s="91">
        <f t="shared" ca="1" si="283"/>
        <v>8</v>
      </c>
      <c r="AM99" s="91">
        <f t="shared" ca="1" si="283"/>
        <v>10</v>
      </c>
      <c r="AN99" s="91">
        <f t="shared" ca="1" si="283"/>
        <v>12</v>
      </c>
      <c r="AO99" s="91">
        <f t="shared" ca="1" si="283"/>
        <v>14</v>
      </c>
      <c r="AP99" s="91">
        <f t="shared" ca="1" si="283"/>
        <v>16</v>
      </c>
      <c r="AQ99" s="91">
        <f t="shared" ca="1" si="283"/>
        <v>18</v>
      </c>
      <c r="AR99" s="91">
        <f t="shared" ca="1" si="283"/>
        <v>20</v>
      </c>
      <c r="AS99" s="91" t="str">
        <f t="shared" si="283"/>
        <v/>
      </c>
      <c r="AT99" s="91" t="str">
        <f t="shared" si="283"/>
        <v/>
      </c>
      <c r="AU99" s="91" t="str">
        <f t="shared" si="283"/>
        <v/>
      </c>
      <c r="AV99" s="91" t="str">
        <f t="shared" si="283"/>
        <v/>
      </c>
      <c r="AW99" s="94" t="str">
        <f t="shared" si="283"/>
        <v/>
      </c>
      <c r="AY99" s="88">
        <f t="shared" ca="1" si="207"/>
        <v>2.0759150080939297</v>
      </c>
      <c r="BA99" s="85">
        <f t="shared" ca="1" si="223"/>
        <v>3</v>
      </c>
      <c r="BB99" s="91">
        <f t="shared" ref="BB99:BE99" ca="1" si="284">IF(BB$11&lt;=$AE$7,ROUNDUP($AY99+(BA$11*$AL$7),0),"")</f>
        <v>7</v>
      </c>
      <c r="BC99" s="91">
        <f t="shared" ca="1" si="284"/>
        <v>11</v>
      </c>
      <c r="BD99" s="91">
        <f t="shared" ca="1" si="284"/>
        <v>15</v>
      </c>
      <c r="BE99" s="94">
        <f t="shared" ca="1" si="284"/>
        <v>19</v>
      </c>
    </row>
    <row r="100" spans="1:57" s="26" customFormat="1" x14ac:dyDescent="0.4">
      <c r="A100" s="105" t="s">
        <v>90</v>
      </c>
      <c r="B100" s="106">
        <v>77</v>
      </c>
      <c r="C100" s="85">
        <f t="shared" si="209"/>
        <v>20</v>
      </c>
      <c r="D100" s="101">
        <f t="shared" si="217"/>
        <v>3.85</v>
      </c>
      <c r="E100" s="88">
        <f t="shared" ca="1" si="210"/>
        <v>0.86605704610204226</v>
      </c>
      <c r="F100" s="101"/>
      <c r="G100" s="113">
        <f t="shared" ca="1" si="211"/>
        <v>1</v>
      </c>
      <c r="H100" s="114">
        <f t="shared" ref="H100:AD100" ca="1" si="285">IF(H$11&lt;=$C100,ROUNDUP($E100+G$11*$D100,0),"")</f>
        <v>5</v>
      </c>
      <c r="I100" s="114">
        <f t="shared" ca="1" si="285"/>
        <v>9</v>
      </c>
      <c r="J100" s="114">
        <f t="shared" ca="1" si="285"/>
        <v>13</v>
      </c>
      <c r="K100" s="114">
        <f t="shared" ca="1" si="285"/>
        <v>17</v>
      </c>
      <c r="L100" s="114">
        <f t="shared" ca="1" si="285"/>
        <v>21</v>
      </c>
      <c r="M100" s="114">
        <f t="shared" ca="1" si="285"/>
        <v>24</v>
      </c>
      <c r="N100" s="114">
        <f t="shared" ca="1" si="285"/>
        <v>28</v>
      </c>
      <c r="O100" s="114">
        <f t="shared" ca="1" si="285"/>
        <v>32</v>
      </c>
      <c r="P100" s="114">
        <f t="shared" ca="1" si="285"/>
        <v>36</v>
      </c>
      <c r="Q100" s="114">
        <f t="shared" ca="1" si="285"/>
        <v>40</v>
      </c>
      <c r="R100" s="114">
        <f t="shared" ca="1" si="285"/>
        <v>44</v>
      </c>
      <c r="S100" s="114">
        <f t="shared" ca="1" si="285"/>
        <v>48</v>
      </c>
      <c r="T100" s="114">
        <f t="shared" ca="1" si="285"/>
        <v>51</v>
      </c>
      <c r="U100" s="114">
        <f t="shared" ca="1" si="285"/>
        <v>55</v>
      </c>
      <c r="V100" s="114">
        <f t="shared" ca="1" si="285"/>
        <v>59</v>
      </c>
      <c r="W100" s="114">
        <f t="shared" ca="1" si="285"/>
        <v>63</v>
      </c>
      <c r="X100" s="114">
        <f t="shared" ca="1" si="285"/>
        <v>67</v>
      </c>
      <c r="Y100" s="114">
        <f t="shared" ca="1" si="285"/>
        <v>71</v>
      </c>
      <c r="Z100" s="114">
        <f t="shared" ca="1" si="285"/>
        <v>75</v>
      </c>
      <c r="AA100" s="114" t="str">
        <f t="shared" si="285"/>
        <v/>
      </c>
      <c r="AB100" s="114" t="str">
        <f t="shared" si="285"/>
        <v/>
      </c>
      <c r="AC100" s="114" t="str">
        <f t="shared" si="285"/>
        <v/>
      </c>
      <c r="AD100" s="114" t="str">
        <f t="shared" si="285"/>
        <v/>
      </c>
      <c r="AE100" s="115" t="str">
        <f t="shared" si="205"/>
        <v/>
      </c>
      <c r="AG100" s="88">
        <f t="shared" ca="1" si="213"/>
        <v>1.3533305870839993</v>
      </c>
      <c r="AI100" s="85">
        <f t="shared" ca="1" si="214"/>
        <v>2</v>
      </c>
      <c r="AJ100" s="91">
        <f t="shared" ref="AJ100:AW100" ca="1" si="286">IF(AJ$11&lt;=($AE$6*$D$6),ROUNDUP($AG100+(AI$11*$AL$6),0),"")</f>
        <v>4</v>
      </c>
      <c r="AK100" s="91">
        <f t="shared" ca="1" si="286"/>
        <v>6</v>
      </c>
      <c r="AL100" s="91">
        <f t="shared" ca="1" si="286"/>
        <v>8</v>
      </c>
      <c r="AM100" s="91">
        <f t="shared" ca="1" si="286"/>
        <v>10</v>
      </c>
      <c r="AN100" s="91">
        <f t="shared" ca="1" si="286"/>
        <v>12</v>
      </c>
      <c r="AO100" s="91">
        <f t="shared" ca="1" si="286"/>
        <v>14</v>
      </c>
      <c r="AP100" s="91">
        <f t="shared" ca="1" si="286"/>
        <v>16</v>
      </c>
      <c r="AQ100" s="91">
        <f t="shared" ca="1" si="286"/>
        <v>18</v>
      </c>
      <c r="AR100" s="91">
        <f t="shared" ca="1" si="286"/>
        <v>20</v>
      </c>
      <c r="AS100" s="91" t="str">
        <f t="shared" si="286"/>
        <v/>
      </c>
      <c r="AT100" s="91" t="str">
        <f t="shared" si="286"/>
        <v/>
      </c>
      <c r="AU100" s="91" t="str">
        <f t="shared" si="286"/>
        <v/>
      </c>
      <c r="AV100" s="91" t="str">
        <f t="shared" si="286"/>
        <v/>
      </c>
      <c r="AW100" s="94" t="str">
        <f t="shared" si="286"/>
        <v/>
      </c>
      <c r="AY100" s="88">
        <f t="shared" ca="1" si="207"/>
        <v>0.60598576282184569</v>
      </c>
      <c r="BA100" s="85">
        <f t="shared" ca="1" si="223"/>
        <v>1</v>
      </c>
      <c r="BB100" s="91">
        <f t="shared" ref="BB100:BE100" ca="1" si="287">IF(BB$11&lt;=$AE$7,ROUNDUP($AY100+(BA$11*$AL$7),0),"")</f>
        <v>5</v>
      </c>
      <c r="BC100" s="91">
        <f t="shared" ca="1" si="287"/>
        <v>9</v>
      </c>
      <c r="BD100" s="91">
        <f t="shared" ca="1" si="287"/>
        <v>13</v>
      </c>
      <c r="BE100" s="94">
        <f t="shared" ca="1" si="287"/>
        <v>17</v>
      </c>
    </row>
    <row r="101" spans="1:57" s="26" customFormat="1" x14ac:dyDescent="0.4">
      <c r="A101" s="105" t="s">
        <v>91</v>
      </c>
      <c r="B101" s="106">
        <v>220</v>
      </c>
      <c r="C101" s="85">
        <f t="shared" si="209"/>
        <v>20</v>
      </c>
      <c r="D101" s="101">
        <f t="shared" si="217"/>
        <v>11</v>
      </c>
      <c r="E101" s="88">
        <f t="shared" ca="1" si="210"/>
        <v>7.4170430254904094</v>
      </c>
      <c r="F101" s="101"/>
      <c r="G101" s="113">
        <f t="shared" ca="1" si="211"/>
        <v>8</v>
      </c>
      <c r="H101" s="114">
        <f t="shared" ref="H101:AD101" ca="1" si="288">IF(H$11&lt;=$C101,ROUNDUP($E101+G$11*$D101,0),"")</f>
        <v>19</v>
      </c>
      <c r="I101" s="114">
        <f t="shared" ca="1" si="288"/>
        <v>30</v>
      </c>
      <c r="J101" s="114">
        <f t="shared" ca="1" si="288"/>
        <v>41</v>
      </c>
      <c r="K101" s="114">
        <f t="shared" ca="1" si="288"/>
        <v>52</v>
      </c>
      <c r="L101" s="114">
        <f t="shared" ca="1" si="288"/>
        <v>63</v>
      </c>
      <c r="M101" s="114">
        <f t="shared" ca="1" si="288"/>
        <v>74</v>
      </c>
      <c r="N101" s="114">
        <f t="shared" ca="1" si="288"/>
        <v>85</v>
      </c>
      <c r="O101" s="114">
        <f t="shared" ca="1" si="288"/>
        <v>96</v>
      </c>
      <c r="P101" s="114">
        <f t="shared" ca="1" si="288"/>
        <v>107</v>
      </c>
      <c r="Q101" s="114">
        <f t="shared" ca="1" si="288"/>
        <v>118</v>
      </c>
      <c r="R101" s="114">
        <f t="shared" ca="1" si="288"/>
        <v>129</v>
      </c>
      <c r="S101" s="114">
        <f t="shared" ca="1" si="288"/>
        <v>140</v>
      </c>
      <c r="T101" s="114">
        <f t="shared" ca="1" si="288"/>
        <v>151</v>
      </c>
      <c r="U101" s="114">
        <f t="shared" ca="1" si="288"/>
        <v>162</v>
      </c>
      <c r="V101" s="114">
        <f t="shared" ca="1" si="288"/>
        <v>173</v>
      </c>
      <c r="W101" s="114">
        <f t="shared" ca="1" si="288"/>
        <v>184</v>
      </c>
      <c r="X101" s="114">
        <f t="shared" ca="1" si="288"/>
        <v>195</v>
      </c>
      <c r="Y101" s="114">
        <f t="shared" ca="1" si="288"/>
        <v>206</v>
      </c>
      <c r="Z101" s="114">
        <f t="shared" ca="1" si="288"/>
        <v>217</v>
      </c>
      <c r="AA101" s="114" t="str">
        <f t="shared" si="288"/>
        <v/>
      </c>
      <c r="AB101" s="114" t="str">
        <f t="shared" si="288"/>
        <v/>
      </c>
      <c r="AC101" s="114" t="str">
        <f t="shared" si="288"/>
        <v/>
      </c>
      <c r="AD101" s="114" t="str">
        <f t="shared" si="288"/>
        <v/>
      </c>
      <c r="AE101" s="115" t="str">
        <f t="shared" si="205"/>
        <v/>
      </c>
      <c r="AG101" s="88">
        <f t="shared" ca="1" si="213"/>
        <v>1.9613125201111541</v>
      </c>
      <c r="AI101" s="85">
        <f t="shared" ca="1" si="214"/>
        <v>2</v>
      </c>
      <c r="AJ101" s="91">
        <f t="shared" ref="AJ101:AW101" ca="1" si="289">IF(AJ$11&lt;=($AE$6*$D$6),ROUNDUP($AG101+(AI$11*$AL$6),0),"")</f>
        <v>4</v>
      </c>
      <c r="AK101" s="91">
        <f t="shared" ca="1" si="289"/>
        <v>6</v>
      </c>
      <c r="AL101" s="91">
        <f t="shared" ca="1" si="289"/>
        <v>8</v>
      </c>
      <c r="AM101" s="91">
        <f t="shared" ca="1" si="289"/>
        <v>10</v>
      </c>
      <c r="AN101" s="91">
        <f t="shared" ca="1" si="289"/>
        <v>12</v>
      </c>
      <c r="AO101" s="91">
        <f t="shared" ca="1" si="289"/>
        <v>14</v>
      </c>
      <c r="AP101" s="91">
        <f t="shared" ca="1" si="289"/>
        <v>16</v>
      </c>
      <c r="AQ101" s="91">
        <f t="shared" ca="1" si="289"/>
        <v>18</v>
      </c>
      <c r="AR101" s="91">
        <f t="shared" ca="1" si="289"/>
        <v>20</v>
      </c>
      <c r="AS101" s="91" t="str">
        <f t="shared" si="289"/>
        <v/>
      </c>
      <c r="AT101" s="91" t="str">
        <f t="shared" si="289"/>
        <v/>
      </c>
      <c r="AU101" s="91" t="str">
        <f t="shared" si="289"/>
        <v/>
      </c>
      <c r="AV101" s="91" t="str">
        <f t="shared" si="289"/>
        <v/>
      </c>
      <c r="AW101" s="94" t="str">
        <f t="shared" si="289"/>
        <v/>
      </c>
      <c r="AY101" s="88">
        <f t="shared" ca="1" si="207"/>
        <v>3.3496795685994107</v>
      </c>
      <c r="BA101" s="85">
        <f t="shared" ca="1" si="223"/>
        <v>4</v>
      </c>
      <c r="BB101" s="91">
        <f t="shared" ref="BB101:BE101" ca="1" si="290">IF(BB$11&lt;=$AE$7,ROUNDUP($AY101+(BA$11*$AL$7),0),"")</f>
        <v>8</v>
      </c>
      <c r="BC101" s="91">
        <f t="shared" ca="1" si="290"/>
        <v>12</v>
      </c>
      <c r="BD101" s="91">
        <f t="shared" ca="1" si="290"/>
        <v>16</v>
      </c>
      <c r="BE101" s="94">
        <f t="shared" ca="1" si="290"/>
        <v>20</v>
      </c>
    </row>
    <row r="102" spans="1:57" s="26" customFormat="1" x14ac:dyDescent="0.4">
      <c r="A102" s="105" t="s">
        <v>92</v>
      </c>
      <c r="B102" s="106">
        <v>170</v>
      </c>
      <c r="C102" s="85">
        <f t="shared" si="209"/>
        <v>20</v>
      </c>
      <c r="D102" s="101">
        <f t="shared" si="217"/>
        <v>8.5</v>
      </c>
      <c r="E102" s="88">
        <f t="shared" ca="1" si="210"/>
        <v>2.0270168618623972</v>
      </c>
      <c r="F102" s="101"/>
      <c r="G102" s="113">
        <f t="shared" ca="1" si="211"/>
        <v>3</v>
      </c>
      <c r="H102" s="114">
        <f t="shared" ref="H102:AD102" ca="1" si="291">IF(H$11&lt;=$C102,ROUNDUP($E102+G$11*$D102,0),"")</f>
        <v>11</v>
      </c>
      <c r="I102" s="114">
        <f t="shared" ca="1" si="291"/>
        <v>20</v>
      </c>
      <c r="J102" s="114">
        <f t="shared" ca="1" si="291"/>
        <v>28</v>
      </c>
      <c r="K102" s="114">
        <f t="shared" ca="1" si="291"/>
        <v>37</v>
      </c>
      <c r="L102" s="114">
        <f t="shared" ca="1" si="291"/>
        <v>45</v>
      </c>
      <c r="M102" s="114">
        <f t="shared" ca="1" si="291"/>
        <v>54</v>
      </c>
      <c r="N102" s="114">
        <f t="shared" ca="1" si="291"/>
        <v>62</v>
      </c>
      <c r="O102" s="114">
        <f t="shared" ca="1" si="291"/>
        <v>71</v>
      </c>
      <c r="P102" s="114">
        <f t="shared" ca="1" si="291"/>
        <v>79</v>
      </c>
      <c r="Q102" s="114">
        <f t="shared" ca="1" si="291"/>
        <v>88</v>
      </c>
      <c r="R102" s="114">
        <f t="shared" ca="1" si="291"/>
        <v>96</v>
      </c>
      <c r="S102" s="114">
        <f t="shared" ca="1" si="291"/>
        <v>105</v>
      </c>
      <c r="T102" s="114">
        <f t="shared" ca="1" si="291"/>
        <v>113</v>
      </c>
      <c r="U102" s="114">
        <f t="shared" ca="1" si="291"/>
        <v>122</v>
      </c>
      <c r="V102" s="114">
        <f t="shared" ca="1" si="291"/>
        <v>130</v>
      </c>
      <c r="W102" s="114">
        <f t="shared" ca="1" si="291"/>
        <v>139</v>
      </c>
      <c r="X102" s="114">
        <f t="shared" ca="1" si="291"/>
        <v>147</v>
      </c>
      <c r="Y102" s="114">
        <f t="shared" ca="1" si="291"/>
        <v>156</v>
      </c>
      <c r="Z102" s="114">
        <f t="shared" ca="1" si="291"/>
        <v>164</v>
      </c>
      <c r="AA102" s="114" t="str">
        <f t="shared" si="291"/>
        <v/>
      </c>
      <c r="AB102" s="114" t="str">
        <f t="shared" si="291"/>
        <v/>
      </c>
      <c r="AC102" s="114" t="str">
        <f t="shared" si="291"/>
        <v/>
      </c>
      <c r="AD102" s="114" t="str">
        <f t="shared" si="291"/>
        <v/>
      </c>
      <c r="AE102" s="115" t="str">
        <f t="shared" si="205"/>
        <v/>
      </c>
      <c r="AG102" s="88">
        <f t="shared" ca="1" si="213"/>
        <v>1.1367037996862754</v>
      </c>
      <c r="AI102" s="85">
        <f t="shared" ca="1" si="214"/>
        <v>2</v>
      </c>
      <c r="AJ102" s="91">
        <f t="shared" ref="AJ102:AW102" ca="1" si="292">IF(AJ$11&lt;=($AE$6*$D$6),ROUNDUP($AG102+(AI$11*$AL$6),0),"")</f>
        <v>4</v>
      </c>
      <c r="AK102" s="91">
        <f t="shared" ca="1" si="292"/>
        <v>6</v>
      </c>
      <c r="AL102" s="91">
        <f t="shared" ca="1" si="292"/>
        <v>8</v>
      </c>
      <c r="AM102" s="91">
        <f t="shared" ca="1" si="292"/>
        <v>10</v>
      </c>
      <c r="AN102" s="91">
        <f t="shared" ca="1" si="292"/>
        <v>12</v>
      </c>
      <c r="AO102" s="91">
        <f t="shared" ca="1" si="292"/>
        <v>14</v>
      </c>
      <c r="AP102" s="91">
        <f t="shared" ca="1" si="292"/>
        <v>16</v>
      </c>
      <c r="AQ102" s="91">
        <f t="shared" ca="1" si="292"/>
        <v>18</v>
      </c>
      <c r="AR102" s="91">
        <f t="shared" ca="1" si="292"/>
        <v>20</v>
      </c>
      <c r="AS102" s="91" t="str">
        <f t="shared" si="292"/>
        <v/>
      </c>
      <c r="AT102" s="91" t="str">
        <f t="shared" si="292"/>
        <v/>
      </c>
      <c r="AU102" s="91" t="str">
        <f t="shared" si="292"/>
        <v/>
      </c>
      <c r="AV102" s="91" t="str">
        <f t="shared" si="292"/>
        <v/>
      </c>
      <c r="AW102" s="94" t="str">
        <f t="shared" si="292"/>
        <v/>
      </c>
      <c r="AY102" s="88">
        <f t="shared" ca="1" si="207"/>
        <v>3.0142079158984876</v>
      </c>
      <c r="BA102" s="85">
        <f t="shared" ca="1" si="223"/>
        <v>4</v>
      </c>
      <c r="BB102" s="91">
        <f t="shared" ref="BB102:BE102" ca="1" si="293">IF(BB$11&lt;=$AE$7,ROUNDUP($AY102+(BA$11*$AL$7),0),"")</f>
        <v>8</v>
      </c>
      <c r="BC102" s="91">
        <f t="shared" ca="1" si="293"/>
        <v>12</v>
      </c>
      <c r="BD102" s="91">
        <f t="shared" ca="1" si="293"/>
        <v>16</v>
      </c>
      <c r="BE102" s="94">
        <f t="shared" ca="1" si="293"/>
        <v>20</v>
      </c>
    </row>
    <row r="103" spans="1:57" s="26" customFormat="1" x14ac:dyDescent="0.4">
      <c r="A103" s="105" t="s">
        <v>93</v>
      </c>
      <c r="B103" s="106">
        <v>97</v>
      </c>
      <c r="C103" s="85">
        <f t="shared" si="209"/>
        <v>20</v>
      </c>
      <c r="D103" s="101">
        <f t="shared" si="217"/>
        <v>4.8499999999999996</v>
      </c>
      <c r="E103" s="88">
        <f t="shared" ca="1" si="210"/>
        <v>0.38968530594943157</v>
      </c>
      <c r="F103" s="101"/>
      <c r="G103" s="113">
        <f t="shared" ca="1" si="211"/>
        <v>1</v>
      </c>
      <c r="H103" s="114">
        <f t="shared" ref="H103:AD103" ca="1" si="294">IF(H$11&lt;=$C103,ROUNDUP($E103+G$11*$D103,0),"")</f>
        <v>6</v>
      </c>
      <c r="I103" s="114">
        <f t="shared" ca="1" si="294"/>
        <v>11</v>
      </c>
      <c r="J103" s="114">
        <f t="shared" ca="1" si="294"/>
        <v>15</v>
      </c>
      <c r="K103" s="114">
        <f t="shared" ca="1" si="294"/>
        <v>20</v>
      </c>
      <c r="L103" s="114">
        <f t="shared" ca="1" si="294"/>
        <v>25</v>
      </c>
      <c r="M103" s="114">
        <f t="shared" ca="1" si="294"/>
        <v>30</v>
      </c>
      <c r="N103" s="114">
        <f t="shared" ca="1" si="294"/>
        <v>35</v>
      </c>
      <c r="O103" s="114">
        <f t="shared" ca="1" si="294"/>
        <v>40</v>
      </c>
      <c r="P103" s="114">
        <f t="shared" ca="1" si="294"/>
        <v>45</v>
      </c>
      <c r="Q103" s="114">
        <f t="shared" ca="1" si="294"/>
        <v>49</v>
      </c>
      <c r="R103" s="114">
        <f t="shared" ca="1" si="294"/>
        <v>54</v>
      </c>
      <c r="S103" s="114">
        <f t="shared" ca="1" si="294"/>
        <v>59</v>
      </c>
      <c r="T103" s="114">
        <f t="shared" ca="1" si="294"/>
        <v>64</v>
      </c>
      <c r="U103" s="114">
        <f t="shared" ca="1" si="294"/>
        <v>69</v>
      </c>
      <c r="V103" s="114">
        <f t="shared" ca="1" si="294"/>
        <v>74</v>
      </c>
      <c r="W103" s="114">
        <f t="shared" ca="1" si="294"/>
        <v>78</v>
      </c>
      <c r="X103" s="114">
        <f t="shared" ca="1" si="294"/>
        <v>83</v>
      </c>
      <c r="Y103" s="114">
        <f t="shared" ca="1" si="294"/>
        <v>88</v>
      </c>
      <c r="Z103" s="114">
        <f t="shared" ca="1" si="294"/>
        <v>93</v>
      </c>
      <c r="AA103" s="114" t="str">
        <f t="shared" si="294"/>
        <v/>
      </c>
      <c r="AB103" s="114" t="str">
        <f t="shared" si="294"/>
        <v/>
      </c>
      <c r="AC103" s="114" t="str">
        <f t="shared" si="294"/>
        <v/>
      </c>
      <c r="AD103" s="114" t="str">
        <f t="shared" si="294"/>
        <v/>
      </c>
      <c r="AE103" s="115" t="str">
        <f t="shared" si="205"/>
        <v/>
      </c>
      <c r="AG103" s="88">
        <f t="shared" ca="1" si="213"/>
        <v>1.6576174203875249E-2</v>
      </c>
      <c r="AI103" s="85">
        <f t="shared" ca="1" si="214"/>
        <v>1</v>
      </c>
      <c r="AJ103" s="91">
        <f t="shared" ref="AJ103:AW103" ca="1" si="295">IF(AJ$11&lt;=($AE$6*$D$6),ROUNDUP($AG103+(AI$11*$AL$6),0),"")</f>
        <v>3</v>
      </c>
      <c r="AK103" s="91">
        <f t="shared" ca="1" si="295"/>
        <v>5</v>
      </c>
      <c r="AL103" s="91">
        <f t="shared" ca="1" si="295"/>
        <v>7</v>
      </c>
      <c r="AM103" s="91">
        <f t="shared" ca="1" si="295"/>
        <v>9</v>
      </c>
      <c r="AN103" s="91">
        <f t="shared" ca="1" si="295"/>
        <v>11</v>
      </c>
      <c r="AO103" s="91">
        <f t="shared" ca="1" si="295"/>
        <v>13</v>
      </c>
      <c r="AP103" s="91">
        <f t="shared" ca="1" si="295"/>
        <v>15</v>
      </c>
      <c r="AQ103" s="91">
        <f t="shared" ca="1" si="295"/>
        <v>17</v>
      </c>
      <c r="AR103" s="91">
        <f t="shared" ca="1" si="295"/>
        <v>19</v>
      </c>
      <c r="AS103" s="91" t="str">
        <f t="shared" si="295"/>
        <v/>
      </c>
      <c r="AT103" s="91" t="str">
        <f t="shared" si="295"/>
        <v/>
      </c>
      <c r="AU103" s="91" t="str">
        <f t="shared" si="295"/>
        <v/>
      </c>
      <c r="AV103" s="91" t="str">
        <f t="shared" si="295"/>
        <v/>
      </c>
      <c r="AW103" s="94" t="str">
        <f t="shared" si="295"/>
        <v/>
      </c>
      <c r="AY103" s="88">
        <f t="shared" ca="1" si="207"/>
        <v>2.1517510060501701</v>
      </c>
      <c r="BA103" s="85">
        <f t="shared" ca="1" si="223"/>
        <v>3</v>
      </c>
      <c r="BB103" s="91">
        <f t="shared" ref="BB103:BE103" ca="1" si="296">IF(BB$11&lt;=$AE$7,ROUNDUP($AY103+(BA$11*$AL$7),0),"")</f>
        <v>7</v>
      </c>
      <c r="BC103" s="91">
        <f t="shared" ca="1" si="296"/>
        <v>11</v>
      </c>
      <c r="BD103" s="91">
        <f t="shared" ca="1" si="296"/>
        <v>15</v>
      </c>
      <c r="BE103" s="94">
        <f t="shared" ca="1" si="296"/>
        <v>19</v>
      </c>
    </row>
    <row r="104" spans="1:57" s="26" customFormat="1" x14ac:dyDescent="0.4">
      <c r="A104" s="105" t="s">
        <v>94</v>
      </c>
      <c r="B104" s="106">
        <v>120</v>
      </c>
      <c r="C104" s="85">
        <f t="shared" si="209"/>
        <v>20</v>
      </c>
      <c r="D104" s="101">
        <f t="shared" si="217"/>
        <v>6</v>
      </c>
      <c r="E104" s="88">
        <f t="shared" ca="1" si="210"/>
        <v>2.6851574871278743</v>
      </c>
      <c r="F104" s="101"/>
      <c r="G104" s="113">
        <f t="shared" ca="1" si="211"/>
        <v>3</v>
      </c>
      <c r="H104" s="114">
        <f t="shared" ref="H104:AD104" ca="1" si="297">IF(H$11&lt;=$C104,ROUNDUP($E104+G$11*$D104,0),"")</f>
        <v>9</v>
      </c>
      <c r="I104" s="114">
        <f t="shared" ca="1" si="297"/>
        <v>15</v>
      </c>
      <c r="J104" s="114">
        <f t="shared" ca="1" si="297"/>
        <v>21</v>
      </c>
      <c r="K104" s="114">
        <f t="shared" ca="1" si="297"/>
        <v>27</v>
      </c>
      <c r="L104" s="114">
        <f t="shared" ca="1" si="297"/>
        <v>33</v>
      </c>
      <c r="M104" s="114">
        <f t="shared" ca="1" si="297"/>
        <v>39</v>
      </c>
      <c r="N104" s="114">
        <f t="shared" ca="1" si="297"/>
        <v>45</v>
      </c>
      <c r="O104" s="114">
        <f t="shared" ca="1" si="297"/>
        <v>51</v>
      </c>
      <c r="P104" s="114">
        <f t="shared" ca="1" si="297"/>
        <v>57</v>
      </c>
      <c r="Q104" s="114">
        <f t="shared" ca="1" si="297"/>
        <v>63</v>
      </c>
      <c r="R104" s="114">
        <f t="shared" ca="1" si="297"/>
        <v>69</v>
      </c>
      <c r="S104" s="114">
        <f t="shared" ca="1" si="297"/>
        <v>75</v>
      </c>
      <c r="T104" s="114">
        <f t="shared" ca="1" si="297"/>
        <v>81</v>
      </c>
      <c r="U104" s="114">
        <f t="shared" ca="1" si="297"/>
        <v>87</v>
      </c>
      <c r="V104" s="114">
        <f t="shared" ca="1" si="297"/>
        <v>93</v>
      </c>
      <c r="W104" s="114">
        <f t="shared" ca="1" si="297"/>
        <v>99</v>
      </c>
      <c r="X104" s="114">
        <f t="shared" ca="1" si="297"/>
        <v>105</v>
      </c>
      <c r="Y104" s="114">
        <f t="shared" ca="1" si="297"/>
        <v>111</v>
      </c>
      <c r="Z104" s="114">
        <f t="shared" ca="1" si="297"/>
        <v>117</v>
      </c>
      <c r="AA104" s="114" t="str">
        <f t="shared" si="297"/>
        <v/>
      </c>
      <c r="AB104" s="114" t="str">
        <f t="shared" si="297"/>
        <v/>
      </c>
      <c r="AC104" s="114" t="str">
        <f t="shared" si="297"/>
        <v/>
      </c>
      <c r="AD104" s="114" t="str">
        <f t="shared" si="297"/>
        <v/>
      </c>
      <c r="AE104" s="115" t="str">
        <f t="shared" si="205"/>
        <v/>
      </c>
      <c r="AG104" s="88">
        <f t="shared" ca="1" si="213"/>
        <v>0.21062847101586546</v>
      </c>
      <c r="AI104" s="85">
        <f t="shared" ca="1" si="214"/>
        <v>1</v>
      </c>
      <c r="AJ104" s="91">
        <f t="shared" ref="AJ104:AW104" ca="1" si="298">IF(AJ$11&lt;=($AE$6*$D$6),ROUNDUP($AG104+(AI$11*$AL$6),0),"")</f>
        <v>3</v>
      </c>
      <c r="AK104" s="91">
        <f t="shared" ca="1" si="298"/>
        <v>5</v>
      </c>
      <c r="AL104" s="91">
        <f t="shared" ca="1" si="298"/>
        <v>7</v>
      </c>
      <c r="AM104" s="91">
        <f t="shared" ca="1" si="298"/>
        <v>9</v>
      </c>
      <c r="AN104" s="91">
        <f t="shared" ca="1" si="298"/>
        <v>11</v>
      </c>
      <c r="AO104" s="91">
        <f t="shared" ca="1" si="298"/>
        <v>13</v>
      </c>
      <c r="AP104" s="91">
        <f t="shared" ca="1" si="298"/>
        <v>15</v>
      </c>
      <c r="AQ104" s="91">
        <f t="shared" ca="1" si="298"/>
        <v>17</v>
      </c>
      <c r="AR104" s="91">
        <f t="shared" ca="1" si="298"/>
        <v>19</v>
      </c>
      <c r="AS104" s="91" t="str">
        <f t="shared" si="298"/>
        <v/>
      </c>
      <c r="AT104" s="91" t="str">
        <f t="shared" si="298"/>
        <v/>
      </c>
      <c r="AU104" s="91" t="str">
        <f t="shared" si="298"/>
        <v/>
      </c>
      <c r="AV104" s="91" t="str">
        <f t="shared" si="298"/>
        <v/>
      </c>
      <c r="AW104" s="94" t="str">
        <f t="shared" si="298"/>
        <v/>
      </c>
      <c r="AY104" s="88">
        <f t="shared" ca="1" si="207"/>
        <v>2.7347541973367808</v>
      </c>
      <c r="BA104" s="85">
        <f t="shared" ca="1" si="223"/>
        <v>3</v>
      </c>
      <c r="BB104" s="91">
        <f t="shared" ref="BB104:BE104" ca="1" si="299">IF(BB$11&lt;=$AE$7,ROUNDUP($AY104+(BA$11*$AL$7),0),"")</f>
        <v>7</v>
      </c>
      <c r="BC104" s="91">
        <f t="shared" ca="1" si="299"/>
        <v>11</v>
      </c>
      <c r="BD104" s="91">
        <f t="shared" ca="1" si="299"/>
        <v>15</v>
      </c>
      <c r="BE104" s="94">
        <f t="shared" ca="1" si="299"/>
        <v>19</v>
      </c>
    </row>
    <row r="105" spans="1:57" s="26" customFormat="1" x14ac:dyDescent="0.4">
      <c r="A105" s="105" t="s">
        <v>95</v>
      </c>
      <c r="B105" s="106">
        <v>114</v>
      </c>
      <c r="C105" s="85">
        <f t="shared" si="209"/>
        <v>20</v>
      </c>
      <c r="D105" s="101">
        <f t="shared" si="217"/>
        <v>5.7</v>
      </c>
      <c r="E105" s="88">
        <f t="shared" ca="1" si="210"/>
        <v>0.20835858998473639</v>
      </c>
      <c r="F105" s="101"/>
      <c r="G105" s="113">
        <f t="shared" ca="1" si="211"/>
        <v>1</v>
      </c>
      <c r="H105" s="114">
        <f t="shared" ref="H105:AD105" ca="1" si="300">IF(H$11&lt;=$C105,ROUNDUP($E105+G$11*$D105,0),"")</f>
        <v>6</v>
      </c>
      <c r="I105" s="114">
        <f t="shared" ca="1" si="300"/>
        <v>12</v>
      </c>
      <c r="J105" s="114">
        <f t="shared" ca="1" si="300"/>
        <v>18</v>
      </c>
      <c r="K105" s="114">
        <f t="shared" ca="1" si="300"/>
        <v>24</v>
      </c>
      <c r="L105" s="114">
        <f t="shared" ca="1" si="300"/>
        <v>29</v>
      </c>
      <c r="M105" s="114">
        <f t="shared" ca="1" si="300"/>
        <v>35</v>
      </c>
      <c r="N105" s="114">
        <f t="shared" ca="1" si="300"/>
        <v>41</v>
      </c>
      <c r="O105" s="114">
        <f t="shared" ca="1" si="300"/>
        <v>46</v>
      </c>
      <c r="P105" s="114">
        <f t="shared" ca="1" si="300"/>
        <v>52</v>
      </c>
      <c r="Q105" s="114">
        <f t="shared" ca="1" si="300"/>
        <v>58</v>
      </c>
      <c r="R105" s="114">
        <f t="shared" ca="1" si="300"/>
        <v>63</v>
      </c>
      <c r="S105" s="114">
        <f t="shared" ca="1" si="300"/>
        <v>69</v>
      </c>
      <c r="T105" s="114">
        <f t="shared" ca="1" si="300"/>
        <v>75</v>
      </c>
      <c r="U105" s="114">
        <f t="shared" ca="1" si="300"/>
        <v>81</v>
      </c>
      <c r="V105" s="114">
        <f t="shared" ca="1" si="300"/>
        <v>86</v>
      </c>
      <c r="W105" s="114">
        <f t="shared" ca="1" si="300"/>
        <v>92</v>
      </c>
      <c r="X105" s="114">
        <f t="shared" ca="1" si="300"/>
        <v>98</v>
      </c>
      <c r="Y105" s="114">
        <f t="shared" ca="1" si="300"/>
        <v>103</v>
      </c>
      <c r="Z105" s="114">
        <f t="shared" ca="1" si="300"/>
        <v>109</v>
      </c>
      <c r="AA105" s="114" t="str">
        <f t="shared" si="300"/>
        <v/>
      </c>
      <c r="AB105" s="114" t="str">
        <f t="shared" si="300"/>
        <v/>
      </c>
      <c r="AC105" s="114" t="str">
        <f t="shared" si="300"/>
        <v/>
      </c>
      <c r="AD105" s="114" t="str">
        <f t="shared" si="300"/>
        <v/>
      </c>
      <c r="AE105" s="115" t="str">
        <f t="shared" si="205"/>
        <v/>
      </c>
      <c r="AG105" s="88">
        <f t="shared" ca="1" si="213"/>
        <v>7.1687070069873515E-2</v>
      </c>
      <c r="AI105" s="85">
        <f t="shared" ca="1" si="214"/>
        <v>1</v>
      </c>
      <c r="AJ105" s="91">
        <f t="shared" ref="AJ105:AW105" ca="1" si="301">IF(AJ$11&lt;=($AE$6*$D$6),ROUNDUP($AG105+(AI$11*$AL$6),0),"")</f>
        <v>3</v>
      </c>
      <c r="AK105" s="91">
        <f t="shared" ca="1" si="301"/>
        <v>5</v>
      </c>
      <c r="AL105" s="91">
        <f t="shared" ca="1" si="301"/>
        <v>7</v>
      </c>
      <c r="AM105" s="91">
        <f t="shared" ca="1" si="301"/>
        <v>9</v>
      </c>
      <c r="AN105" s="91">
        <f t="shared" ca="1" si="301"/>
        <v>11</v>
      </c>
      <c r="AO105" s="91">
        <f t="shared" ca="1" si="301"/>
        <v>13</v>
      </c>
      <c r="AP105" s="91">
        <f t="shared" ca="1" si="301"/>
        <v>15</v>
      </c>
      <c r="AQ105" s="91">
        <f t="shared" ca="1" si="301"/>
        <v>17</v>
      </c>
      <c r="AR105" s="91">
        <f t="shared" ca="1" si="301"/>
        <v>19</v>
      </c>
      <c r="AS105" s="91" t="str">
        <f t="shared" si="301"/>
        <v/>
      </c>
      <c r="AT105" s="91" t="str">
        <f t="shared" si="301"/>
        <v/>
      </c>
      <c r="AU105" s="91" t="str">
        <f t="shared" si="301"/>
        <v/>
      </c>
      <c r="AV105" s="91" t="str">
        <f t="shared" si="301"/>
        <v/>
      </c>
      <c r="AW105" s="94" t="str">
        <f t="shared" si="301"/>
        <v/>
      </c>
      <c r="AY105" s="88">
        <f t="shared" ca="1" si="207"/>
        <v>0.31256811985403532</v>
      </c>
      <c r="BA105" s="85">
        <f t="shared" ca="1" si="223"/>
        <v>1</v>
      </c>
      <c r="BB105" s="91">
        <f t="shared" ref="BB105:BE105" ca="1" si="302">IF(BB$11&lt;=$AE$7,ROUNDUP($AY105+(BA$11*$AL$7),0),"")</f>
        <v>5</v>
      </c>
      <c r="BC105" s="91">
        <f t="shared" ca="1" si="302"/>
        <v>9</v>
      </c>
      <c r="BD105" s="91">
        <f t="shared" ca="1" si="302"/>
        <v>13</v>
      </c>
      <c r="BE105" s="94">
        <f t="shared" ca="1" si="302"/>
        <v>17</v>
      </c>
    </row>
    <row r="106" spans="1:57" s="26" customFormat="1" x14ac:dyDescent="0.4">
      <c r="A106" s="105" t="s">
        <v>96</v>
      </c>
      <c r="B106" s="106">
        <v>124</v>
      </c>
      <c r="C106" s="85">
        <f t="shared" si="209"/>
        <v>20</v>
      </c>
      <c r="D106" s="101">
        <f t="shared" si="217"/>
        <v>6.2</v>
      </c>
      <c r="E106" s="88">
        <f t="shared" ca="1" si="210"/>
        <v>3.0916580150390169</v>
      </c>
      <c r="F106" s="101"/>
      <c r="G106" s="113">
        <f t="shared" ca="1" si="211"/>
        <v>4</v>
      </c>
      <c r="H106" s="114">
        <f t="shared" ref="H106:AD106" ca="1" si="303">IF(H$11&lt;=$C106,ROUNDUP($E106+G$11*$D106,0),"")</f>
        <v>10</v>
      </c>
      <c r="I106" s="114">
        <f t="shared" ca="1" si="303"/>
        <v>16</v>
      </c>
      <c r="J106" s="114">
        <f t="shared" ca="1" si="303"/>
        <v>22</v>
      </c>
      <c r="K106" s="114">
        <f t="shared" ca="1" si="303"/>
        <v>28</v>
      </c>
      <c r="L106" s="114">
        <f t="shared" ca="1" si="303"/>
        <v>35</v>
      </c>
      <c r="M106" s="114">
        <f t="shared" ca="1" si="303"/>
        <v>41</v>
      </c>
      <c r="N106" s="114">
        <f t="shared" ca="1" si="303"/>
        <v>47</v>
      </c>
      <c r="O106" s="114">
        <f t="shared" ca="1" si="303"/>
        <v>53</v>
      </c>
      <c r="P106" s="114">
        <f t="shared" ca="1" si="303"/>
        <v>59</v>
      </c>
      <c r="Q106" s="114">
        <f t="shared" ca="1" si="303"/>
        <v>66</v>
      </c>
      <c r="R106" s="114">
        <f t="shared" ca="1" si="303"/>
        <v>72</v>
      </c>
      <c r="S106" s="114">
        <f t="shared" ca="1" si="303"/>
        <v>78</v>
      </c>
      <c r="T106" s="114">
        <f t="shared" ca="1" si="303"/>
        <v>84</v>
      </c>
      <c r="U106" s="114">
        <f t="shared" ca="1" si="303"/>
        <v>90</v>
      </c>
      <c r="V106" s="114">
        <f t="shared" ca="1" si="303"/>
        <v>97</v>
      </c>
      <c r="W106" s="114">
        <f t="shared" ca="1" si="303"/>
        <v>103</v>
      </c>
      <c r="X106" s="114">
        <f t="shared" ca="1" si="303"/>
        <v>109</v>
      </c>
      <c r="Y106" s="114">
        <f t="shared" ca="1" si="303"/>
        <v>115</v>
      </c>
      <c r="Z106" s="114">
        <f t="shared" ca="1" si="303"/>
        <v>121</v>
      </c>
      <c r="AA106" s="114" t="str">
        <f t="shared" si="303"/>
        <v/>
      </c>
      <c r="AB106" s="114" t="str">
        <f t="shared" si="303"/>
        <v/>
      </c>
      <c r="AC106" s="114" t="str">
        <f t="shared" si="303"/>
        <v/>
      </c>
      <c r="AD106" s="114" t="str">
        <f t="shared" si="303"/>
        <v/>
      </c>
      <c r="AE106" s="115" t="str">
        <f t="shared" si="205"/>
        <v/>
      </c>
      <c r="AG106" s="88">
        <f t="shared" ca="1" si="213"/>
        <v>1.2126621536990123</v>
      </c>
      <c r="AI106" s="85">
        <f t="shared" ca="1" si="214"/>
        <v>2</v>
      </c>
      <c r="AJ106" s="91">
        <f t="shared" ref="AJ106:AW106" ca="1" si="304">IF(AJ$11&lt;=($AE$6*$D$6),ROUNDUP($AG106+(AI$11*$AL$6),0),"")</f>
        <v>4</v>
      </c>
      <c r="AK106" s="91">
        <f t="shared" ca="1" si="304"/>
        <v>6</v>
      </c>
      <c r="AL106" s="91">
        <f t="shared" ca="1" si="304"/>
        <v>8</v>
      </c>
      <c r="AM106" s="91">
        <f t="shared" ca="1" si="304"/>
        <v>10</v>
      </c>
      <c r="AN106" s="91">
        <f t="shared" ca="1" si="304"/>
        <v>12</v>
      </c>
      <c r="AO106" s="91">
        <f t="shared" ca="1" si="304"/>
        <v>14</v>
      </c>
      <c r="AP106" s="91">
        <f t="shared" ca="1" si="304"/>
        <v>16</v>
      </c>
      <c r="AQ106" s="91">
        <f t="shared" ca="1" si="304"/>
        <v>18</v>
      </c>
      <c r="AR106" s="91">
        <f t="shared" ca="1" si="304"/>
        <v>20</v>
      </c>
      <c r="AS106" s="91" t="str">
        <f t="shared" si="304"/>
        <v/>
      </c>
      <c r="AT106" s="91" t="str">
        <f t="shared" si="304"/>
        <v/>
      </c>
      <c r="AU106" s="91" t="str">
        <f t="shared" si="304"/>
        <v/>
      </c>
      <c r="AV106" s="91" t="str">
        <f t="shared" si="304"/>
        <v/>
      </c>
      <c r="AW106" s="94" t="str">
        <f t="shared" si="304"/>
        <v/>
      </c>
      <c r="AY106" s="88">
        <f t="shared" ca="1" si="207"/>
        <v>0.87160761818810606</v>
      </c>
      <c r="BA106" s="85">
        <f t="shared" ca="1" si="223"/>
        <v>1</v>
      </c>
      <c r="BB106" s="91">
        <f t="shared" ref="BB106:BE106" ca="1" si="305">IF(BB$11&lt;=$AE$7,ROUNDUP($AY106+(BA$11*$AL$7),0),"")</f>
        <v>5</v>
      </c>
      <c r="BC106" s="91">
        <f t="shared" ca="1" si="305"/>
        <v>9</v>
      </c>
      <c r="BD106" s="91">
        <f t="shared" ca="1" si="305"/>
        <v>13</v>
      </c>
      <c r="BE106" s="94">
        <f t="shared" ca="1" si="305"/>
        <v>17</v>
      </c>
    </row>
    <row r="107" spans="1:57" s="26" customFormat="1" x14ac:dyDescent="0.4">
      <c r="A107" s="105" t="s">
        <v>97</v>
      </c>
      <c r="B107" s="106">
        <v>141</v>
      </c>
      <c r="C107" s="85">
        <f t="shared" si="209"/>
        <v>20</v>
      </c>
      <c r="D107" s="101">
        <f t="shared" si="217"/>
        <v>7.05</v>
      </c>
      <c r="E107" s="88">
        <f t="shared" ca="1" si="210"/>
        <v>3.1248755541561524</v>
      </c>
      <c r="F107" s="101"/>
      <c r="G107" s="113">
        <f t="shared" ca="1" si="211"/>
        <v>4</v>
      </c>
      <c r="H107" s="114">
        <f t="shared" ref="H107:AD107" ca="1" si="306">IF(H$11&lt;=$C107,ROUNDUP($E107+G$11*$D107,0),"")</f>
        <v>11</v>
      </c>
      <c r="I107" s="114">
        <f t="shared" ca="1" si="306"/>
        <v>18</v>
      </c>
      <c r="J107" s="114">
        <f t="shared" ca="1" si="306"/>
        <v>25</v>
      </c>
      <c r="K107" s="114">
        <f t="shared" ca="1" si="306"/>
        <v>32</v>
      </c>
      <c r="L107" s="114">
        <f t="shared" ca="1" si="306"/>
        <v>39</v>
      </c>
      <c r="M107" s="114">
        <f t="shared" ca="1" si="306"/>
        <v>46</v>
      </c>
      <c r="N107" s="114">
        <f t="shared" ca="1" si="306"/>
        <v>53</v>
      </c>
      <c r="O107" s="114">
        <f t="shared" ca="1" si="306"/>
        <v>60</v>
      </c>
      <c r="P107" s="114">
        <f t="shared" ca="1" si="306"/>
        <v>67</v>
      </c>
      <c r="Q107" s="114">
        <f t="shared" ca="1" si="306"/>
        <v>74</v>
      </c>
      <c r="R107" s="114">
        <f t="shared" ca="1" si="306"/>
        <v>81</v>
      </c>
      <c r="S107" s="114">
        <f t="shared" ca="1" si="306"/>
        <v>88</v>
      </c>
      <c r="T107" s="114">
        <f t="shared" ca="1" si="306"/>
        <v>95</v>
      </c>
      <c r="U107" s="114">
        <f t="shared" ca="1" si="306"/>
        <v>102</v>
      </c>
      <c r="V107" s="114">
        <f t="shared" ca="1" si="306"/>
        <v>109</v>
      </c>
      <c r="W107" s="114">
        <f t="shared" ca="1" si="306"/>
        <v>116</v>
      </c>
      <c r="X107" s="114">
        <f t="shared" ca="1" si="306"/>
        <v>123</v>
      </c>
      <c r="Y107" s="114">
        <f t="shared" ca="1" si="306"/>
        <v>131</v>
      </c>
      <c r="Z107" s="114">
        <f t="shared" ca="1" si="306"/>
        <v>138</v>
      </c>
      <c r="AA107" s="114" t="str">
        <f t="shared" si="306"/>
        <v/>
      </c>
      <c r="AB107" s="114" t="str">
        <f t="shared" si="306"/>
        <v/>
      </c>
      <c r="AC107" s="114" t="str">
        <f t="shared" si="306"/>
        <v/>
      </c>
      <c r="AD107" s="114" t="str">
        <f t="shared" si="306"/>
        <v/>
      </c>
      <c r="AE107" s="115" t="str">
        <f t="shared" si="205"/>
        <v/>
      </c>
      <c r="AG107" s="88">
        <f t="shared" ca="1" si="213"/>
        <v>0.10442290410718957</v>
      </c>
      <c r="AI107" s="85">
        <f t="shared" ca="1" si="214"/>
        <v>1</v>
      </c>
      <c r="AJ107" s="91">
        <f t="shared" ref="AJ107:AW107" ca="1" si="307">IF(AJ$11&lt;=($AE$6*$D$6),ROUNDUP($AG107+(AI$11*$AL$6),0),"")</f>
        <v>3</v>
      </c>
      <c r="AK107" s="91">
        <f t="shared" ca="1" si="307"/>
        <v>5</v>
      </c>
      <c r="AL107" s="91">
        <f t="shared" ca="1" si="307"/>
        <v>7</v>
      </c>
      <c r="AM107" s="91">
        <f t="shared" ca="1" si="307"/>
        <v>9</v>
      </c>
      <c r="AN107" s="91">
        <f t="shared" ca="1" si="307"/>
        <v>11</v>
      </c>
      <c r="AO107" s="91">
        <f t="shared" ca="1" si="307"/>
        <v>13</v>
      </c>
      <c r="AP107" s="91">
        <f t="shared" ca="1" si="307"/>
        <v>15</v>
      </c>
      <c r="AQ107" s="91">
        <f t="shared" ca="1" si="307"/>
        <v>17</v>
      </c>
      <c r="AR107" s="91">
        <f t="shared" ca="1" si="307"/>
        <v>19</v>
      </c>
      <c r="AS107" s="91" t="str">
        <f t="shared" si="307"/>
        <v/>
      </c>
      <c r="AT107" s="91" t="str">
        <f t="shared" si="307"/>
        <v/>
      </c>
      <c r="AU107" s="91" t="str">
        <f t="shared" si="307"/>
        <v/>
      </c>
      <c r="AV107" s="91" t="str">
        <f t="shared" si="307"/>
        <v/>
      </c>
      <c r="AW107" s="94" t="str">
        <f t="shared" si="307"/>
        <v/>
      </c>
      <c r="AY107" s="88">
        <f t="shared" ca="1" si="207"/>
        <v>1.4501933861152487</v>
      </c>
      <c r="BA107" s="85">
        <f t="shared" ca="1" si="223"/>
        <v>2</v>
      </c>
      <c r="BB107" s="91">
        <f t="shared" ref="BB107:BE107" ca="1" si="308">IF(BB$11&lt;=$AE$7,ROUNDUP($AY107+(BA$11*$AL$7),0),"")</f>
        <v>6</v>
      </c>
      <c r="BC107" s="91">
        <f t="shared" ca="1" si="308"/>
        <v>10</v>
      </c>
      <c r="BD107" s="91">
        <f t="shared" ca="1" si="308"/>
        <v>14</v>
      </c>
      <c r="BE107" s="94">
        <f t="shared" ca="1" si="308"/>
        <v>18</v>
      </c>
    </row>
    <row r="108" spans="1:57" s="26" customFormat="1" x14ac:dyDescent="0.4">
      <c r="A108" s="105" t="s">
        <v>98</v>
      </c>
      <c r="B108" s="106">
        <v>124</v>
      </c>
      <c r="C108" s="85">
        <f t="shared" si="209"/>
        <v>20</v>
      </c>
      <c r="D108" s="101">
        <f t="shared" si="217"/>
        <v>6.2</v>
      </c>
      <c r="E108" s="88">
        <f t="shared" ca="1" si="210"/>
        <v>3.7340424551880931</v>
      </c>
      <c r="F108" s="101"/>
      <c r="G108" s="113">
        <f t="shared" ca="1" si="211"/>
        <v>4</v>
      </c>
      <c r="H108" s="114">
        <f t="shared" ref="H108:AD108" ca="1" si="309">IF(H$11&lt;=$C108,ROUNDUP($E108+G$11*$D108,0),"")</f>
        <v>10</v>
      </c>
      <c r="I108" s="114">
        <f t="shared" ca="1" si="309"/>
        <v>17</v>
      </c>
      <c r="J108" s="114">
        <f t="shared" ca="1" si="309"/>
        <v>23</v>
      </c>
      <c r="K108" s="114">
        <f t="shared" ca="1" si="309"/>
        <v>29</v>
      </c>
      <c r="L108" s="114">
        <f t="shared" ca="1" si="309"/>
        <v>35</v>
      </c>
      <c r="M108" s="114">
        <f t="shared" ca="1" si="309"/>
        <v>41</v>
      </c>
      <c r="N108" s="114">
        <f t="shared" ca="1" si="309"/>
        <v>48</v>
      </c>
      <c r="O108" s="114">
        <f t="shared" ca="1" si="309"/>
        <v>54</v>
      </c>
      <c r="P108" s="114">
        <f t="shared" ca="1" si="309"/>
        <v>60</v>
      </c>
      <c r="Q108" s="114">
        <f t="shared" ca="1" si="309"/>
        <v>66</v>
      </c>
      <c r="R108" s="114">
        <f t="shared" ca="1" si="309"/>
        <v>72</v>
      </c>
      <c r="S108" s="114">
        <f t="shared" ca="1" si="309"/>
        <v>79</v>
      </c>
      <c r="T108" s="114">
        <f t="shared" ca="1" si="309"/>
        <v>85</v>
      </c>
      <c r="U108" s="114">
        <f t="shared" ca="1" si="309"/>
        <v>91</v>
      </c>
      <c r="V108" s="114">
        <f t="shared" ca="1" si="309"/>
        <v>97</v>
      </c>
      <c r="W108" s="114">
        <f t="shared" ca="1" si="309"/>
        <v>103</v>
      </c>
      <c r="X108" s="114">
        <f t="shared" ca="1" si="309"/>
        <v>110</v>
      </c>
      <c r="Y108" s="114">
        <f t="shared" ca="1" si="309"/>
        <v>116</v>
      </c>
      <c r="Z108" s="114">
        <f t="shared" ca="1" si="309"/>
        <v>122</v>
      </c>
      <c r="AA108" s="114" t="str">
        <f t="shared" si="309"/>
        <v/>
      </c>
      <c r="AB108" s="114" t="str">
        <f t="shared" si="309"/>
        <v/>
      </c>
      <c r="AC108" s="114" t="str">
        <f t="shared" si="309"/>
        <v/>
      </c>
      <c r="AD108" s="114" t="str">
        <f t="shared" si="309"/>
        <v/>
      </c>
      <c r="AE108" s="115" t="str">
        <f t="shared" ref="AE108:AE111" si="310">IF(AE$11&lt;=$C108,ROUNDUP($E108+AD$11*$D108,0),"")</f>
        <v/>
      </c>
      <c r="AG108" s="88">
        <f t="shared" ca="1" si="213"/>
        <v>0.56509004814658748</v>
      </c>
      <c r="AI108" s="85">
        <f t="shared" ca="1" si="214"/>
        <v>1</v>
      </c>
      <c r="AJ108" s="91">
        <f t="shared" ref="AJ108:AW108" ca="1" si="311">IF(AJ$11&lt;=($AE$6*$D$6),ROUNDUP($AG108+(AI$11*$AL$6),0),"")</f>
        <v>3</v>
      </c>
      <c r="AK108" s="91">
        <f t="shared" ca="1" si="311"/>
        <v>5</v>
      </c>
      <c r="AL108" s="91">
        <f t="shared" ca="1" si="311"/>
        <v>7</v>
      </c>
      <c r="AM108" s="91">
        <f t="shared" ca="1" si="311"/>
        <v>9</v>
      </c>
      <c r="AN108" s="91">
        <f t="shared" ca="1" si="311"/>
        <v>11</v>
      </c>
      <c r="AO108" s="91">
        <f t="shared" ca="1" si="311"/>
        <v>13</v>
      </c>
      <c r="AP108" s="91">
        <f t="shared" ca="1" si="311"/>
        <v>15</v>
      </c>
      <c r="AQ108" s="91">
        <f t="shared" ca="1" si="311"/>
        <v>17</v>
      </c>
      <c r="AR108" s="91">
        <f t="shared" ca="1" si="311"/>
        <v>19</v>
      </c>
      <c r="AS108" s="91" t="str">
        <f t="shared" si="311"/>
        <v/>
      </c>
      <c r="AT108" s="91" t="str">
        <f t="shared" si="311"/>
        <v/>
      </c>
      <c r="AU108" s="91" t="str">
        <f t="shared" si="311"/>
        <v/>
      </c>
      <c r="AV108" s="91" t="str">
        <f t="shared" si="311"/>
        <v/>
      </c>
      <c r="AW108" s="94" t="str">
        <f t="shared" si="311"/>
        <v/>
      </c>
      <c r="AY108" s="88">
        <f t="shared" ca="1" si="207"/>
        <v>0.27174536826187978</v>
      </c>
      <c r="BA108" s="85">
        <f t="shared" ca="1" si="223"/>
        <v>1</v>
      </c>
      <c r="BB108" s="91">
        <f t="shared" ref="BB108:BE108" ca="1" si="312">IF(BB$11&lt;=$AE$7,ROUNDUP($AY108+(BA$11*$AL$7),0),"")</f>
        <v>5</v>
      </c>
      <c r="BC108" s="91">
        <f t="shared" ca="1" si="312"/>
        <v>9</v>
      </c>
      <c r="BD108" s="91">
        <f t="shared" ca="1" si="312"/>
        <v>13</v>
      </c>
      <c r="BE108" s="94">
        <f t="shared" ca="1" si="312"/>
        <v>17</v>
      </c>
    </row>
    <row r="109" spans="1:57" s="26" customFormat="1" x14ac:dyDescent="0.4">
      <c r="A109" s="105" t="s">
        <v>99</v>
      </c>
      <c r="B109" s="106">
        <v>130</v>
      </c>
      <c r="C109" s="85">
        <f t="shared" si="209"/>
        <v>20</v>
      </c>
      <c r="D109" s="101">
        <f t="shared" si="217"/>
        <v>6.5</v>
      </c>
      <c r="E109" s="88">
        <f t="shared" ca="1" si="210"/>
        <v>0.34337476002939815</v>
      </c>
      <c r="F109" s="101"/>
      <c r="G109" s="113">
        <f t="shared" ca="1" si="211"/>
        <v>1</v>
      </c>
      <c r="H109" s="114">
        <f t="shared" ref="H109:AD109" ca="1" si="313">IF(H$11&lt;=$C109,ROUNDUP($E109+G$11*$D109,0),"")</f>
        <v>7</v>
      </c>
      <c r="I109" s="114">
        <f t="shared" ca="1" si="313"/>
        <v>14</v>
      </c>
      <c r="J109" s="114">
        <f t="shared" ca="1" si="313"/>
        <v>20</v>
      </c>
      <c r="K109" s="114">
        <f t="shared" ca="1" si="313"/>
        <v>27</v>
      </c>
      <c r="L109" s="114">
        <f t="shared" ca="1" si="313"/>
        <v>33</v>
      </c>
      <c r="M109" s="114">
        <f t="shared" ca="1" si="313"/>
        <v>40</v>
      </c>
      <c r="N109" s="114">
        <f t="shared" ca="1" si="313"/>
        <v>46</v>
      </c>
      <c r="O109" s="114">
        <f t="shared" ca="1" si="313"/>
        <v>53</v>
      </c>
      <c r="P109" s="114">
        <f t="shared" ca="1" si="313"/>
        <v>59</v>
      </c>
      <c r="Q109" s="114">
        <f t="shared" ca="1" si="313"/>
        <v>66</v>
      </c>
      <c r="R109" s="114">
        <f t="shared" ca="1" si="313"/>
        <v>72</v>
      </c>
      <c r="S109" s="114">
        <f t="shared" ca="1" si="313"/>
        <v>79</v>
      </c>
      <c r="T109" s="114">
        <f t="shared" ca="1" si="313"/>
        <v>85</v>
      </c>
      <c r="U109" s="114">
        <f t="shared" ca="1" si="313"/>
        <v>92</v>
      </c>
      <c r="V109" s="114">
        <f t="shared" ca="1" si="313"/>
        <v>98</v>
      </c>
      <c r="W109" s="114">
        <f t="shared" ca="1" si="313"/>
        <v>105</v>
      </c>
      <c r="X109" s="114">
        <f t="shared" ca="1" si="313"/>
        <v>111</v>
      </c>
      <c r="Y109" s="114">
        <f t="shared" ca="1" si="313"/>
        <v>118</v>
      </c>
      <c r="Z109" s="114">
        <f t="shared" ca="1" si="313"/>
        <v>124</v>
      </c>
      <c r="AA109" s="114" t="str">
        <f t="shared" si="313"/>
        <v/>
      </c>
      <c r="AB109" s="114" t="str">
        <f t="shared" si="313"/>
        <v/>
      </c>
      <c r="AC109" s="114" t="str">
        <f t="shared" si="313"/>
        <v/>
      </c>
      <c r="AD109" s="114" t="str">
        <f t="shared" si="313"/>
        <v/>
      </c>
      <c r="AE109" s="115" t="str">
        <f t="shared" si="310"/>
        <v/>
      </c>
      <c r="AG109" s="88">
        <f t="shared" ca="1" si="213"/>
        <v>1.5102870208063948</v>
      </c>
      <c r="AI109" s="85">
        <f t="shared" ca="1" si="214"/>
        <v>2</v>
      </c>
      <c r="AJ109" s="91">
        <f t="shared" ref="AJ109:AW109" ca="1" si="314">IF(AJ$11&lt;=($AE$6*$D$6),ROUNDUP($AG109+(AI$11*$AL$6),0),"")</f>
        <v>4</v>
      </c>
      <c r="AK109" s="91">
        <f t="shared" ca="1" si="314"/>
        <v>6</v>
      </c>
      <c r="AL109" s="91">
        <f t="shared" ca="1" si="314"/>
        <v>8</v>
      </c>
      <c r="AM109" s="91">
        <f t="shared" ca="1" si="314"/>
        <v>10</v>
      </c>
      <c r="AN109" s="91">
        <f t="shared" ca="1" si="314"/>
        <v>12</v>
      </c>
      <c r="AO109" s="91">
        <f t="shared" ca="1" si="314"/>
        <v>14</v>
      </c>
      <c r="AP109" s="91">
        <f t="shared" ca="1" si="314"/>
        <v>16</v>
      </c>
      <c r="AQ109" s="91">
        <f t="shared" ca="1" si="314"/>
        <v>18</v>
      </c>
      <c r="AR109" s="91">
        <f t="shared" ca="1" si="314"/>
        <v>20</v>
      </c>
      <c r="AS109" s="91" t="str">
        <f t="shared" si="314"/>
        <v/>
      </c>
      <c r="AT109" s="91" t="str">
        <f t="shared" si="314"/>
        <v/>
      </c>
      <c r="AU109" s="91" t="str">
        <f t="shared" si="314"/>
        <v/>
      </c>
      <c r="AV109" s="91" t="str">
        <f t="shared" si="314"/>
        <v/>
      </c>
      <c r="AW109" s="94" t="str">
        <f t="shared" si="314"/>
        <v/>
      </c>
      <c r="AY109" s="88">
        <f t="shared" ca="1" si="207"/>
        <v>0.60169494225793363</v>
      </c>
      <c r="BA109" s="85">
        <f t="shared" ca="1" si="223"/>
        <v>1</v>
      </c>
      <c r="BB109" s="91">
        <f t="shared" ref="BB109:BE109" ca="1" si="315">IF(BB$11&lt;=$AE$7,ROUNDUP($AY109+(BA$11*$AL$7),0),"")</f>
        <v>5</v>
      </c>
      <c r="BC109" s="91">
        <f t="shared" ca="1" si="315"/>
        <v>9</v>
      </c>
      <c r="BD109" s="91">
        <f t="shared" ca="1" si="315"/>
        <v>13</v>
      </c>
      <c r="BE109" s="94">
        <f t="shared" ca="1" si="315"/>
        <v>17</v>
      </c>
    </row>
    <row r="110" spans="1:57" s="26" customFormat="1" x14ac:dyDescent="0.4">
      <c r="A110" s="105" t="s">
        <v>100</v>
      </c>
      <c r="B110" s="106">
        <v>163</v>
      </c>
      <c r="C110" s="85">
        <f t="shared" si="209"/>
        <v>20</v>
      </c>
      <c r="D110" s="101">
        <f t="shared" si="217"/>
        <v>8.15</v>
      </c>
      <c r="E110" s="88">
        <f t="shared" ca="1" si="210"/>
        <v>3.2323637497043536</v>
      </c>
      <c r="F110" s="101"/>
      <c r="G110" s="113">
        <f t="shared" ca="1" si="211"/>
        <v>4</v>
      </c>
      <c r="H110" s="114">
        <f t="shared" ref="H110:AD110" ca="1" si="316">IF(H$11&lt;=$C110,ROUNDUP($E110+G$11*$D110,0),"")</f>
        <v>12</v>
      </c>
      <c r="I110" s="114">
        <f t="shared" ca="1" si="316"/>
        <v>20</v>
      </c>
      <c r="J110" s="114">
        <f t="shared" ca="1" si="316"/>
        <v>28</v>
      </c>
      <c r="K110" s="114">
        <f t="shared" ca="1" si="316"/>
        <v>36</v>
      </c>
      <c r="L110" s="114">
        <f t="shared" ca="1" si="316"/>
        <v>44</v>
      </c>
      <c r="M110" s="114">
        <f t="shared" ca="1" si="316"/>
        <v>53</v>
      </c>
      <c r="N110" s="114">
        <f t="shared" ca="1" si="316"/>
        <v>61</v>
      </c>
      <c r="O110" s="114">
        <f t="shared" ca="1" si="316"/>
        <v>69</v>
      </c>
      <c r="P110" s="114">
        <f t="shared" ca="1" si="316"/>
        <v>77</v>
      </c>
      <c r="Q110" s="114">
        <f t="shared" ca="1" si="316"/>
        <v>85</v>
      </c>
      <c r="R110" s="114">
        <f t="shared" ca="1" si="316"/>
        <v>93</v>
      </c>
      <c r="S110" s="114">
        <f t="shared" ca="1" si="316"/>
        <v>102</v>
      </c>
      <c r="T110" s="114">
        <f t="shared" ca="1" si="316"/>
        <v>110</v>
      </c>
      <c r="U110" s="114">
        <f t="shared" ca="1" si="316"/>
        <v>118</v>
      </c>
      <c r="V110" s="114">
        <f t="shared" ca="1" si="316"/>
        <v>126</v>
      </c>
      <c r="W110" s="114">
        <f t="shared" ca="1" si="316"/>
        <v>134</v>
      </c>
      <c r="X110" s="114">
        <f t="shared" ca="1" si="316"/>
        <v>142</v>
      </c>
      <c r="Y110" s="114">
        <f t="shared" ca="1" si="316"/>
        <v>150</v>
      </c>
      <c r="Z110" s="114">
        <f t="shared" ca="1" si="316"/>
        <v>159</v>
      </c>
      <c r="AA110" s="114" t="str">
        <f t="shared" si="316"/>
        <v/>
      </c>
      <c r="AB110" s="114" t="str">
        <f t="shared" si="316"/>
        <v/>
      </c>
      <c r="AC110" s="114" t="str">
        <f t="shared" si="316"/>
        <v/>
      </c>
      <c r="AD110" s="114" t="str">
        <f t="shared" si="316"/>
        <v/>
      </c>
      <c r="AE110" s="115" t="str">
        <f t="shared" si="310"/>
        <v/>
      </c>
      <c r="AG110" s="88">
        <f t="shared" ca="1" si="213"/>
        <v>1.0861045498018718</v>
      </c>
      <c r="AI110" s="85">
        <f t="shared" ca="1" si="214"/>
        <v>2</v>
      </c>
      <c r="AJ110" s="91">
        <f t="shared" ref="AJ110:AW110" ca="1" si="317">IF(AJ$11&lt;=($AE$6*$D$6),ROUNDUP($AG110+(AI$11*$AL$6),0),"")</f>
        <v>4</v>
      </c>
      <c r="AK110" s="91">
        <f t="shared" ca="1" si="317"/>
        <v>6</v>
      </c>
      <c r="AL110" s="91">
        <f t="shared" ca="1" si="317"/>
        <v>8</v>
      </c>
      <c r="AM110" s="91">
        <f t="shared" ca="1" si="317"/>
        <v>10</v>
      </c>
      <c r="AN110" s="91">
        <f t="shared" ca="1" si="317"/>
        <v>12</v>
      </c>
      <c r="AO110" s="91">
        <f t="shared" ca="1" si="317"/>
        <v>14</v>
      </c>
      <c r="AP110" s="91">
        <f t="shared" ca="1" si="317"/>
        <v>16</v>
      </c>
      <c r="AQ110" s="91">
        <f t="shared" ca="1" si="317"/>
        <v>18</v>
      </c>
      <c r="AR110" s="91">
        <f t="shared" ca="1" si="317"/>
        <v>20</v>
      </c>
      <c r="AS110" s="91" t="str">
        <f t="shared" si="317"/>
        <v/>
      </c>
      <c r="AT110" s="91" t="str">
        <f t="shared" si="317"/>
        <v/>
      </c>
      <c r="AU110" s="91" t="str">
        <f t="shared" si="317"/>
        <v/>
      </c>
      <c r="AV110" s="91" t="str">
        <f t="shared" si="317"/>
        <v/>
      </c>
      <c r="AW110" s="94" t="str">
        <f t="shared" si="317"/>
        <v/>
      </c>
      <c r="AY110" s="88">
        <f t="shared" ca="1" si="207"/>
        <v>0.56649497155957063</v>
      </c>
      <c r="BA110" s="85">
        <f t="shared" ca="1" si="223"/>
        <v>1</v>
      </c>
      <c r="BB110" s="91">
        <f t="shared" ref="BB110:BE110" ca="1" si="318">IF(BB$11&lt;=$AE$7,ROUNDUP($AY110+(BA$11*$AL$7),0),"")</f>
        <v>5</v>
      </c>
      <c r="BC110" s="91">
        <f t="shared" ca="1" si="318"/>
        <v>9</v>
      </c>
      <c r="BD110" s="91">
        <f t="shared" ca="1" si="318"/>
        <v>13</v>
      </c>
      <c r="BE110" s="94">
        <f t="shared" ca="1" si="318"/>
        <v>17</v>
      </c>
    </row>
    <row r="111" spans="1:57" s="26" customFormat="1" ht="12.6" thickBot="1" x14ac:dyDescent="0.45">
      <c r="A111" s="107" t="s">
        <v>101</v>
      </c>
      <c r="B111" s="108">
        <v>60</v>
      </c>
      <c r="C111" s="81">
        <f t="shared" si="209"/>
        <v>20</v>
      </c>
      <c r="D111" s="109">
        <f t="shared" si="217"/>
        <v>3</v>
      </c>
      <c r="E111" s="87">
        <f t="shared" ca="1" si="210"/>
        <v>1.2022243764236478</v>
      </c>
      <c r="F111" s="101"/>
      <c r="G111" s="116">
        <f t="shared" ca="1" si="211"/>
        <v>2</v>
      </c>
      <c r="H111" s="117">
        <f t="shared" ref="H111:AD111" ca="1" si="319">IF(H$11&lt;=$C111,ROUNDUP($E111+G$11*$D111,0),"")</f>
        <v>5</v>
      </c>
      <c r="I111" s="117">
        <f t="shared" ca="1" si="319"/>
        <v>8</v>
      </c>
      <c r="J111" s="117">
        <f t="shared" ca="1" si="319"/>
        <v>11</v>
      </c>
      <c r="K111" s="117">
        <f t="shared" ca="1" si="319"/>
        <v>14</v>
      </c>
      <c r="L111" s="117">
        <f t="shared" ca="1" si="319"/>
        <v>17</v>
      </c>
      <c r="M111" s="117">
        <f t="shared" ca="1" si="319"/>
        <v>20</v>
      </c>
      <c r="N111" s="117">
        <f t="shared" ca="1" si="319"/>
        <v>23</v>
      </c>
      <c r="O111" s="117">
        <f t="shared" ca="1" si="319"/>
        <v>26</v>
      </c>
      <c r="P111" s="117">
        <f t="shared" ca="1" si="319"/>
        <v>29</v>
      </c>
      <c r="Q111" s="117">
        <f t="shared" ca="1" si="319"/>
        <v>32</v>
      </c>
      <c r="R111" s="117">
        <f t="shared" ca="1" si="319"/>
        <v>35</v>
      </c>
      <c r="S111" s="117">
        <f t="shared" ca="1" si="319"/>
        <v>38</v>
      </c>
      <c r="T111" s="117">
        <f t="shared" ca="1" si="319"/>
        <v>41</v>
      </c>
      <c r="U111" s="117">
        <f t="shared" ca="1" si="319"/>
        <v>44</v>
      </c>
      <c r="V111" s="117">
        <f t="shared" ca="1" si="319"/>
        <v>47</v>
      </c>
      <c r="W111" s="117">
        <f t="shared" ca="1" si="319"/>
        <v>50</v>
      </c>
      <c r="X111" s="117">
        <f t="shared" ca="1" si="319"/>
        <v>53</v>
      </c>
      <c r="Y111" s="117">
        <f t="shared" ca="1" si="319"/>
        <v>56</v>
      </c>
      <c r="Z111" s="117">
        <f t="shared" ca="1" si="319"/>
        <v>59</v>
      </c>
      <c r="AA111" s="117" t="str">
        <f t="shared" si="319"/>
        <v/>
      </c>
      <c r="AB111" s="117" t="str">
        <f t="shared" si="319"/>
        <v/>
      </c>
      <c r="AC111" s="117" t="str">
        <f t="shared" si="319"/>
        <v/>
      </c>
      <c r="AD111" s="117" t="str">
        <f t="shared" si="319"/>
        <v/>
      </c>
      <c r="AE111" s="118" t="str">
        <f t="shared" si="310"/>
        <v/>
      </c>
      <c r="AG111" s="87">
        <f t="shared" ca="1" si="213"/>
        <v>1.5490296042724634</v>
      </c>
      <c r="AI111" s="81">
        <f t="shared" ca="1" si="214"/>
        <v>2</v>
      </c>
      <c r="AJ111" s="95">
        <f t="shared" ref="AJ111:AW111" ca="1" si="320">IF(AJ$11&lt;=($AE$6*$D$6),ROUNDUP($AG111+(AI$11*$AL$6),0),"")</f>
        <v>4</v>
      </c>
      <c r="AK111" s="95">
        <f t="shared" ca="1" si="320"/>
        <v>6</v>
      </c>
      <c r="AL111" s="95">
        <f t="shared" ca="1" si="320"/>
        <v>8</v>
      </c>
      <c r="AM111" s="95">
        <f t="shared" ca="1" si="320"/>
        <v>10</v>
      </c>
      <c r="AN111" s="95">
        <f t="shared" ca="1" si="320"/>
        <v>12</v>
      </c>
      <c r="AO111" s="95">
        <f t="shared" ca="1" si="320"/>
        <v>14</v>
      </c>
      <c r="AP111" s="95">
        <f t="shared" ca="1" si="320"/>
        <v>16</v>
      </c>
      <c r="AQ111" s="95">
        <f t="shared" ca="1" si="320"/>
        <v>18</v>
      </c>
      <c r="AR111" s="95">
        <f t="shared" ca="1" si="320"/>
        <v>20</v>
      </c>
      <c r="AS111" s="95" t="str">
        <f t="shared" si="320"/>
        <v/>
      </c>
      <c r="AT111" s="95" t="str">
        <f t="shared" si="320"/>
        <v/>
      </c>
      <c r="AU111" s="95" t="str">
        <f t="shared" si="320"/>
        <v/>
      </c>
      <c r="AV111" s="95" t="str">
        <f t="shared" si="320"/>
        <v/>
      </c>
      <c r="AW111" s="96" t="str">
        <f t="shared" si="320"/>
        <v/>
      </c>
      <c r="AY111" s="87">
        <f t="shared" ca="1" si="207"/>
        <v>1.9844020967888403</v>
      </c>
      <c r="BA111" s="81">
        <f t="shared" ca="1" si="223"/>
        <v>2</v>
      </c>
      <c r="BB111" s="95">
        <f t="shared" ref="BB111:BE111" ca="1" si="321">IF(BB$11&lt;=$AE$7,ROUNDUP($AY111+(BA$11*$AL$7),0),"")</f>
        <v>6</v>
      </c>
      <c r="BC111" s="95">
        <f t="shared" ca="1" si="321"/>
        <v>10</v>
      </c>
      <c r="BD111" s="95">
        <f t="shared" ca="1" si="321"/>
        <v>14</v>
      </c>
      <c r="BE111" s="96">
        <f t="shared" ca="1" si="321"/>
        <v>18</v>
      </c>
    </row>
    <row r="112" spans="1:57" s="15" customFormat="1" x14ac:dyDescent="0.4">
      <c r="C112" s="16"/>
      <c r="G112" s="17"/>
    </row>
    <row r="113" spans="1:51" s="17" customFormat="1" x14ac:dyDescent="0.4">
      <c r="A113" s="15"/>
      <c r="B113" s="15"/>
      <c r="C113" s="16"/>
      <c r="D113" s="15"/>
      <c r="E113" s="15"/>
      <c r="F113" s="15"/>
      <c r="H113" s="15"/>
      <c r="I113" s="15"/>
      <c r="J113" s="15"/>
      <c r="K113" s="15"/>
      <c r="L113" s="15"/>
      <c r="M113" s="15"/>
      <c r="N113" s="15"/>
      <c r="O113" s="15"/>
      <c r="P113" s="15"/>
      <c r="Q113" s="15"/>
      <c r="R113" s="15"/>
      <c r="S113" s="15"/>
      <c r="T113" s="15"/>
      <c r="U113" s="15"/>
      <c r="V113" s="15"/>
      <c r="W113" s="15"/>
      <c r="X113" s="15"/>
      <c r="Y113" s="15"/>
      <c r="Z113" s="15"/>
      <c r="AA113" s="15"/>
      <c r="AB113" s="15"/>
      <c r="AC113" s="15"/>
      <c r="AD113" s="15"/>
      <c r="AE113" s="15"/>
      <c r="AG113" s="15"/>
      <c r="AY113" s="15"/>
    </row>
    <row r="114" spans="1:51" s="17" customFormat="1" x14ac:dyDescent="0.4">
      <c r="A114" s="15"/>
      <c r="B114" s="15"/>
      <c r="C114" s="16"/>
      <c r="D114" s="15"/>
      <c r="E114" s="15"/>
      <c r="F114" s="15"/>
      <c r="H114" s="15"/>
      <c r="I114" s="15"/>
      <c r="J114" s="15"/>
      <c r="K114" s="15"/>
      <c r="L114" s="15"/>
      <c r="M114" s="15"/>
      <c r="N114" s="15"/>
      <c r="O114" s="15"/>
      <c r="P114" s="15"/>
      <c r="Q114" s="15"/>
      <c r="R114" s="15"/>
      <c r="S114" s="15"/>
      <c r="T114" s="15"/>
      <c r="U114" s="15"/>
      <c r="V114" s="15"/>
      <c r="W114" s="15"/>
      <c r="X114" s="15"/>
      <c r="Y114" s="15"/>
      <c r="Z114" s="15"/>
      <c r="AA114" s="15"/>
      <c r="AB114" s="15"/>
      <c r="AC114" s="15"/>
      <c r="AD114" s="15"/>
      <c r="AE114" s="15"/>
      <c r="AG114" s="15"/>
      <c r="AY114" s="15"/>
    </row>
    <row r="115" spans="1:51" s="17" customFormat="1" x14ac:dyDescent="0.4">
      <c r="A115" s="15"/>
      <c r="B115" s="15"/>
      <c r="C115" s="16"/>
      <c r="D115" s="15"/>
      <c r="E115" s="15"/>
      <c r="F115" s="15"/>
      <c r="H115" s="15"/>
      <c r="I115" s="15"/>
      <c r="J115" s="15"/>
      <c r="K115" s="15"/>
      <c r="L115" s="15"/>
      <c r="M115" s="15"/>
      <c r="N115" s="15"/>
      <c r="O115" s="15"/>
      <c r="P115" s="15"/>
      <c r="Q115" s="15"/>
      <c r="R115" s="15"/>
      <c r="S115" s="15"/>
      <c r="T115" s="15"/>
      <c r="U115" s="15"/>
      <c r="V115" s="15"/>
      <c r="W115" s="15"/>
      <c r="X115" s="15"/>
      <c r="Y115" s="15"/>
      <c r="Z115" s="15"/>
      <c r="AA115" s="15"/>
      <c r="AB115" s="15"/>
      <c r="AC115" s="15"/>
      <c r="AD115" s="15"/>
      <c r="AE115" s="15"/>
      <c r="AG115" s="15"/>
      <c r="AY115" s="15"/>
    </row>
    <row r="116" spans="1:51" s="17" customFormat="1" x14ac:dyDescent="0.4">
      <c r="A116" s="15"/>
      <c r="B116" s="15"/>
      <c r="C116" s="16"/>
      <c r="D116" s="15"/>
      <c r="E116" s="15"/>
      <c r="F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G116" s="15"/>
      <c r="AY116" s="15"/>
    </row>
    <row r="117" spans="1:51" s="17" customFormat="1" x14ac:dyDescent="0.4">
      <c r="A117" s="15"/>
      <c r="B117" s="15"/>
      <c r="C117" s="15"/>
      <c r="D117" s="16"/>
      <c r="E117" s="15"/>
      <c r="F117" s="15"/>
      <c r="G117" s="15"/>
      <c r="I117" s="15"/>
      <c r="J117" s="15"/>
      <c r="K117" s="15"/>
      <c r="L117" s="15"/>
      <c r="M117" s="15"/>
      <c r="N117" s="15"/>
      <c r="O117" s="15"/>
      <c r="P117" s="15"/>
      <c r="Q117" s="15"/>
      <c r="R117" s="15"/>
      <c r="S117" s="15"/>
      <c r="T117" s="15"/>
      <c r="U117" s="15"/>
      <c r="V117" s="15"/>
      <c r="W117" s="15"/>
      <c r="X117" s="15"/>
      <c r="Y117" s="15"/>
      <c r="Z117" s="15"/>
      <c r="AA117" s="15"/>
      <c r="AB117" s="15"/>
      <c r="AC117" s="15"/>
      <c r="AD117" s="15"/>
      <c r="AE117" s="15"/>
      <c r="AF117" s="15"/>
    </row>
    <row r="118" spans="1:51" s="17" customFormat="1" x14ac:dyDescent="0.4">
      <c r="A118" s="15"/>
      <c r="B118" s="15"/>
      <c r="C118" s="15"/>
      <c r="D118" s="16"/>
      <c r="E118" s="15"/>
      <c r="F118" s="15"/>
      <c r="G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row>
    <row r="119" spans="1:51" s="17" customFormat="1" x14ac:dyDescent="0.4">
      <c r="A119" s="15"/>
      <c r="B119" s="15"/>
      <c r="C119" s="15"/>
      <c r="D119" s="16"/>
      <c r="E119" s="15"/>
      <c r="F119" s="15"/>
      <c r="G119" s="15"/>
      <c r="I119" s="15"/>
      <c r="J119" s="15"/>
      <c r="K119" s="15"/>
      <c r="L119" s="15"/>
      <c r="M119" s="15"/>
      <c r="N119" s="15"/>
      <c r="O119" s="15"/>
      <c r="P119" s="15"/>
      <c r="Q119" s="15"/>
      <c r="R119" s="15"/>
      <c r="S119" s="15"/>
      <c r="T119" s="15"/>
      <c r="U119" s="15"/>
      <c r="V119" s="15"/>
      <c r="W119" s="15"/>
      <c r="X119" s="15"/>
      <c r="Y119" s="15"/>
      <c r="Z119" s="15"/>
      <c r="AA119" s="15"/>
      <c r="AB119" s="15"/>
      <c r="AC119" s="15"/>
      <c r="AD119" s="15"/>
      <c r="AE119" s="15"/>
      <c r="AF119" s="15"/>
    </row>
    <row r="120" spans="1:51" s="17" customFormat="1" x14ac:dyDescent="0.4">
      <c r="A120" s="15"/>
      <c r="B120" s="15"/>
      <c r="C120" s="15"/>
      <c r="D120" s="16"/>
      <c r="E120" s="15"/>
      <c r="F120" s="15"/>
      <c r="G120" s="15"/>
      <c r="I120" s="15"/>
      <c r="J120" s="15"/>
      <c r="K120" s="15"/>
      <c r="L120" s="15"/>
      <c r="M120" s="15"/>
      <c r="N120" s="15"/>
      <c r="O120" s="15"/>
      <c r="P120" s="15"/>
      <c r="Q120" s="15"/>
      <c r="R120" s="15"/>
      <c r="S120" s="15"/>
      <c r="T120" s="15"/>
      <c r="U120" s="15"/>
      <c r="V120" s="15"/>
      <c r="W120" s="15"/>
      <c r="X120" s="15"/>
      <c r="Y120" s="15"/>
      <c r="Z120" s="15"/>
      <c r="AA120" s="15"/>
      <c r="AB120" s="15"/>
      <c r="AC120" s="15"/>
      <c r="AD120" s="15"/>
      <c r="AE120" s="15"/>
      <c r="AF120" s="15"/>
    </row>
    <row r="121" spans="1:51" s="17" customFormat="1" x14ac:dyDescent="0.4">
      <c r="A121" s="15"/>
      <c r="B121" s="15"/>
      <c r="C121" s="15"/>
      <c r="D121" s="16"/>
      <c r="E121" s="15"/>
      <c r="F121" s="15"/>
      <c r="G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row>
    <row r="122" spans="1:51" s="17" customFormat="1" x14ac:dyDescent="0.4">
      <c r="B122" s="15"/>
      <c r="C122" s="15"/>
      <c r="D122" s="15"/>
      <c r="E122" s="16"/>
      <c r="F122" s="15"/>
      <c r="G122" s="15"/>
      <c r="H122" s="15"/>
      <c r="J122" s="15"/>
      <c r="K122" s="15"/>
      <c r="L122" s="15"/>
      <c r="M122" s="15"/>
      <c r="N122" s="15"/>
      <c r="O122" s="15"/>
      <c r="P122" s="15"/>
      <c r="Q122" s="15"/>
      <c r="R122" s="15"/>
      <c r="S122" s="15"/>
      <c r="T122" s="15"/>
      <c r="U122" s="15"/>
      <c r="V122" s="15"/>
      <c r="W122" s="15"/>
      <c r="X122" s="15"/>
      <c r="Y122" s="15"/>
      <c r="Z122" s="15"/>
      <c r="AA122" s="15"/>
      <c r="AB122" s="15"/>
      <c r="AC122" s="15"/>
      <c r="AD122" s="15"/>
      <c r="AE122" s="15"/>
      <c r="AF122" s="15"/>
      <c r="AG122" s="15"/>
      <c r="AY122" s="15"/>
    </row>
    <row r="123" spans="1:51" s="17" customFormat="1" x14ac:dyDescent="0.4">
      <c r="A123" s="15"/>
      <c r="B123" s="15"/>
      <c r="C123" s="15"/>
      <c r="D123" s="15"/>
      <c r="E123" s="16"/>
      <c r="F123" s="15"/>
      <c r="G123" s="15"/>
      <c r="H123" s="15"/>
      <c r="J123" s="15"/>
      <c r="K123" s="15"/>
      <c r="L123" s="15"/>
      <c r="M123" s="15"/>
      <c r="N123" s="15"/>
      <c r="O123" s="15"/>
      <c r="P123" s="15"/>
      <c r="Q123" s="15"/>
      <c r="R123" s="15"/>
      <c r="S123" s="15"/>
      <c r="T123" s="15"/>
      <c r="U123" s="15"/>
      <c r="V123" s="15"/>
      <c r="W123" s="15"/>
      <c r="X123" s="15"/>
      <c r="Y123" s="15"/>
      <c r="Z123" s="15"/>
      <c r="AA123" s="15"/>
      <c r="AB123" s="15"/>
      <c r="AC123" s="15"/>
      <c r="AD123" s="15"/>
      <c r="AE123" s="15"/>
      <c r="AF123" s="15"/>
      <c r="AG123" s="15"/>
      <c r="AY123" s="15"/>
    </row>
    <row r="124" spans="1:51" s="17" customFormat="1" x14ac:dyDescent="0.4">
      <c r="A124" s="15"/>
      <c r="B124" s="15"/>
      <c r="C124" s="15"/>
      <c r="D124" s="15"/>
      <c r="E124" s="16"/>
      <c r="F124" s="15"/>
      <c r="G124" s="15"/>
      <c r="H124" s="15"/>
      <c r="J124" s="15"/>
      <c r="K124" s="15"/>
      <c r="L124" s="15"/>
      <c r="M124" s="15"/>
      <c r="N124" s="15"/>
      <c r="O124" s="15"/>
      <c r="P124" s="15"/>
      <c r="Q124" s="15"/>
      <c r="R124" s="15"/>
      <c r="S124" s="15"/>
      <c r="T124" s="15"/>
      <c r="U124" s="15"/>
      <c r="V124" s="15"/>
      <c r="W124" s="15"/>
      <c r="X124" s="15"/>
      <c r="Y124" s="15"/>
      <c r="Z124" s="15"/>
      <c r="AA124" s="15"/>
      <c r="AB124" s="15"/>
      <c r="AC124" s="15"/>
      <c r="AD124" s="15"/>
      <c r="AE124" s="15"/>
      <c r="AF124" s="15"/>
      <c r="AG124" s="15"/>
      <c r="AY124" s="15"/>
    </row>
    <row r="125" spans="1:51" s="17" customFormat="1" x14ac:dyDescent="0.4">
      <c r="A125" s="15"/>
      <c r="B125" s="15"/>
      <c r="C125" s="15"/>
      <c r="D125" s="15"/>
      <c r="E125" s="16"/>
      <c r="F125" s="15"/>
      <c r="G125" s="15"/>
      <c r="H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Y125" s="15"/>
    </row>
    <row r="126" spans="1:51" s="17" customFormat="1" x14ac:dyDescent="0.4">
      <c r="A126" s="15"/>
      <c r="B126" s="15"/>
      <c r="C126" s="15"/>
      <c r="D126" s="15"/>
      <c r="E126" s="16"/>
      <c r="F126" s="15"/>
      <c r="G126" s="15"/>
      <c r="H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Y126" s="15"/>
    </row>
    <row r="127" spans="1:51" s="17" customFormat="1" x14ac:dyDescent="0.4">
      <c r="A127" s="15"/>
      <c r="B127" s="15"/>
      <c r="C127" s="15"/>
      <c r="D127" s="15"/>
      <c r="E127" s="16"/>
      <c r="F127" s="15"/>
      <c r="G127" s="15"/>
      <c r="H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Y127" s="15"/>
    </row>
    <row r="128" spans="1:51" s="17" customFormat="1" x14ac:dyDescent="0.4">
      <c r="A128" s="15"/>
      <c r="B128" s="15"/>
      <c r="C128" s="15"/>
      <c r="D128" s="15"/>
      <c r="E128" s="16"/>
      <c r="F128" s="15"/>
      <c r="G128" s="15"/>
      <c r="H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Y128" s="15"/>
    </row>
    <row r="129" spans="1:51" s="17" customFormat="1" x14ac:dyDescent="0.4">
      <c r="A129" s="15"/>
      <c r="B129" s="15"/>
      <c r="C129" s="15"/>
      <c r="D129" s="15"/>
      <c r="E129" s="16"/>
      <c r="F129" s="15"/>
      <c r="G129" s="15"/>
      <c r="H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Y129" s="15"/>
    </row>
    <row r="130" spans="1:51" s="17" customFormat="1" x14ac:dyDescent="0.4">
      <c r="A130" s="15"/>
      <c r="B130" s="15"/>
      <c r="C130" s="15"/>
      <c r="D130" s="15"/>
      <c r="E130" s="16"/>
      <c r="F130" s="15"/>
      <c r="G130" s="15"/>
      <c r="H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Y130" s="15"/>
    </row>
    <row r="131" spans="1:51" s="17" customFormat="1" x14ac:dyDescent="0.4">
      <c r="A131" s="15"/>
      <c r="B131" s="15"/>
      <c r="C131" s="15"/>
      <c r="D131" s="15"/>
      <c r="E131" s="16"/>
      <c r="F131" s="15"/>
      <c r="G131" s="15"/>
      <c r="H131" s="15"/>
      <c r="J131" s="15"/>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Y131" s="15"/>
    </row>
    <row r="132" spans="1:51" s="17" customFormat="1" x14ac:dyDescent="0.4">
      <c r="A132" s="15"/>
      <c r="B132" s="15"/>
      <c r="C132" s="15"/>
      <c r="D132" s="15"/>
      <c r="E132" s="16"/>
      <c r="F132" s="15"/>
      <c r="G132" s="15"/>
      <c r="H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Y132" s="15"/>
    </row>
    <row r="133" spans="1:51" s="17" customFormat="1" x14ac:dyDescent="0.4">
      <c r="A133" s="15"/>
      <c r="B133" s="15"/>
      <c r="C133" s="15"/>
      <c r="D133" s="15"/>
      <c r="E133" s="16"/>
      <c r="F133" s="15"/>
      <c r="G133" s="15"/>
      <c r="H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Y133" s="15"/>
    </row>
    <row r="134" spans="1:51" s="17" customFormat="1" x14ac:dyDescent="0.4">
      <c r="A134" s="15"/>
      <c r="B134" s="15"/>
      <c r="C134" s="15"/>
      <c r="D134" s="15"/>
      <c r="E134" s="16"/>
      <c r="F134" s="15"/>
      <c r="G134" s="15"/>
      <c r="H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Y134" s="15"/>
    </row>
    <row r="135" spans="1:51" s="17" customFormat="1" x14ac:dyDescent="0.4">
      <c r="A135" s="15"/>
      <c r="B135" s="15"/>
      <c r="C135" s="15"/>
      <c r="D135" s="15"/>
      <c r="E135" s="16"/>
      <c r="F135" s="15"/>
      <c r="G135" s="15"/>
      <c r="H135" s="15"/>
      <c r="J135" s="15"/>
      <c r="K135" s="15"/>
      <c r="L135" s="15"/>
      <c r="M135" s="15"/>
      <c r="N135" s="15"/>
      <c r="O135" s="15"/>
      <c r="P135" s="15"/>
      <c r="Q135" s="15"/>
      <c r="R135" s="15"/>
      <c r="S135" s="15"/>
      <c r="T135" s="15"/>
      <c r="U135" s="15"/>
      <c r="V135" s="15"/>
      <c r="W135" s="15"/>
      <c r="X135" s="15"/>
      <c r="Y135" s="15"/>
      <c r="Z135" s="15"/>
      <c r="AA135" s="15"/>
      <c r="AB135" s="15"/>
      <c r="AC135" s="15"/>
      <c r="AD135" s="15"/>
      <c r="AE135" s="15"/>
      <c r="AF135" s="15"/>
      <c r="AG135" s="15"/>
      <c r="AY135" s="15"/>
    </row>
    <row r="136" spans="1:51" s="17" customFormat="1" x14ac:dyDescent="0.4">
      <c r="A136" s="15"/>
      <c r="B136" s="15"/>
      <c r="C136" s="15"/>
      <c r="D136" s="15"/>
      <c r="E136" s="16"/>
      <c r="F136" s="15"/>
      <c r="G136" s="15"/>
      <c r="H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Y136" s="15"/>
    </row>
    <row r="137" spans="1:51" s="17" customFormat="1" x14ac:dyDescent="0.4">
      <c r="A137" s="15"/>
      <c r="B137" s="15"/>
      <c r="C137" s="15"/>
      <c r="D137" s="15"/>
      <c r="E137" s="16"/>
      <c r="F137" s="15"/>
      <c r="G137" s="15"/>
      <c r="H137" s="15"/>
      <c r="J137" s="15"/>
      <c r="K137" s="15"/>
      <c r="L137" s="15"/>
      <c r="M137" s="15"/>
      <c r="N137" s="15"/>
      <c r="O137" s="15"/>
      <c r="P137" s="15"/>
      <c r="Q137" s="15"/>
      <c r="R137" s="15"/>
      <c r="S137" s="15"/>
      <c r="T137" s="15"/>
      <c r="U137" s="15"/>
      <c r="V137" s="15"/>
      <c r="W137" s="15"/>
      <c r="X137" s="15"/>
      <c r="Y137" s="15"/>
      <c r="Z137" s="15"/>
      <c r="AA137" s="15"/>
      <c r="AB137" s="15"/>
      <c r="AC137" s="15"/>
      <c r="AD137" s="15"/>
      <c r="AE137" s="15"/>
      <c r="AF137" s="15"/>
      <c r="AG137" s="15"/>
      <c r="AY137" s="15"/>
    </row>
    <row r="138" spans="1:51" s="17" customFormat="1" x14ac:dyDescent="0.4">
      <c r="A138" s="15"/>
      <c r="B138" s="15"/>
      <c r="C138" s="15"/>
      <c r="D138" s="15"/>
      <c r="E138" s="16"/>
      <c r="F138" s="15"/>
      <c r="G138" s="15"/>
      <c r="H138" s="15"/>
      <c r="J138" s="15"/>
      <c r="K138" s="15"/>
      <c r="L138" s="15"/>
      <c r="M138" s="15"/>
      <c r="N138" s="15"/>
      <c r="O138" s="15"/>
      <c r="P138" s="15"/>
      <c r="Q138" s="15"/>
      <c r="R138" s="15"/>
      <c r="S138" s="15"/>
      <c r="T138" s="15"/>
      <c r="U138" s="15"/>
      <c r="V138" s="15"/>
      <c r="W138" s="15"/>
      <c r="X138" s="15"/>
      <c r="Y138" s="15"/>
      <c r="Z138" s="15"/>
      <c r="AA138" s="15"/>
      <c r="AB138" s="15"/>
      <c r="AC138" s="15"/>
      <c r="AD138" s="15"/>
      <c r="AE138" s="15"/>
      <c r="AF138" s="15"/>
      <c r="AG138" s="15"/>
      <c r="AY138" s="15"/>
    </row>
    <row r="139" spans="1:51" s="17" customFormat="1" x14ac:dyDescent="0.4">
      <c r="A139" s="15"/>
      <c r="B139" s="15"/>
      <c r="C139" s="15"/>
      <c r="D139" s="15"/>
      <c r="E139" s="16"/>
      <c r="F139" s="15"/>
      <c r="G139" s="15"/>
      <c r="H139" s="15"/>
      <c r="J139" s="15"/>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Y139" s="15"/>
    </row>
    <row r="140" spans="1:51" s="17" customFormat="1" x14ac:dyDescent="0.4">
      <c r="A140" s="15"/>
      <c r="B140" s="15"/>
      <c r="C140" s="15"/>
      <c r="D140" s="15"/>
      <c r="E140" s="16"/>
      <c r="F140" s="15"/>
      <c r="G140" s="15"/>
      <c r="H140" s="15"/>
      <c r="J140" s="15"/>
      <c r="K140" s="15"/>
      <c r="L140" s="15"/>
      <c r="M140" s="15"/>
      <c r="N140" s="15"/>
      <c r="O140" s="15"/>
      <c r="P140" s="15"/>
      <c r="Q140" s="15"/>
      <c r="R140" s="15"/>
      <c r="S140" s="15"/>
      <c r="T140" s="15"/>
      <c r="U140" s="15"/>
      <c r="V140" s="15"/>
      <c r="W140" s="15"/>
      <c r="X140" s="15"/>
      <c r="Y140" s="15"/>
      <c r="Z140" s="15"/>
      <c r="AA140" s="15"/>
      <c r="AB140" s="15"/>
      <c r="AC140" s="15"/>
      <c r="AD140" s="15"/>
      <c r="AE140" s="15"/>
      <c r="AF140" s="15"/>
      <c r="AG140" s="15"/>
      <c r="AY140" s="15"/>
    </row>
    <row r="141" spans="1:51" s="17" customFormat="1" x14ac:dyDescent="0.4">
      <c r="A141" s="15"/>
      <c r="B141" s="15"/>
      <c r="C141" s="15"/>
      <c r="D141" s="15"/>
      <c r="E141" s="16"/>
      <c r="F141" s="15"/>
      <c r="G141" s="15"/>
      <c r="H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Y141" s="15"/>
    </row>
    <row r="142" spans="1:51" s="17" customFormat="1" x14ac:dyDescent="0.4">
      <c r="A142" s="15"/>
      <c r="B142" s="15"/>
      <c r="C142" s="15"/>
      <c r="D142" s="15"/>
      <c r="E142" s="16"/>
      <c r="F142" s="15"/>
      <c r="G142" s="15"/>
      <c r="H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Y142" s="15"/>
    </row>
    <row r="143" spans="1:51" s="17" customFormat="1" x14ac:dyDescent="0.4">
      <c r="A143" s="15"/>
      <c r="B143" s="15"/>
      <c r="C143" s="15"/>
      <c r="D143" s="15"/>
      <c r="E143" s="16"/>
      <c r="F143" s="15"/>
      <c r="G143" s="15"/>
      <c r="H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Y143" s="15"/>
    </row>
    <row r="144" spans="1:51" s="17" customFormat="1" x14ac:dyDescent="0.4">
      <c r="A144" s="15"/>
      <c r="B144" s="15"/>
      <c r="C144" s="15"/>
      <c r="D144" s="15"/>
      <c r="E144" s="16"/>
      <c r="F144" s="15"/>
      <c r="G144" s="15"/>
      <c r="H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Y144" s="15"/>
    </row>
    <row r="145" spans="1:51" s="17" customFormat="1" x14ac:dyDescent="0.4">
      <c r="A145" s="15"/>
      <c r="B145" s="15"/>
      <c r="C145" s="15"/>
      <c r="D145" s="15"/>
      <c r="E145" s="16"/>
      <c r="F145" s="15"/>
      <c r="G145" s="15"/>
      <c r="H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Y145" s="15"/>
    </row>
    <row r="146" spans="1:51" s="17" customFormat="1" x14ac:dyDescent="0.4">
      <c r="A146" s="15"/>
      <c r="B146" s="15"/>
      <c r="C146" s="15"/>
      <c r="D146" s="15"/>
      <c r="E146" s="16"/>
      <c r="F146" s="15"/>
      <c r="G146" s="15"/>
      <c r="H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Y146" s="15"/>
    </row>
    <row r="147" spans="1:51" s="17" customFormat="1" x14ac:dyDescent="0.4">
      <c r="A147" s="15"/>
      <c r="B147" s="15"/>
      <c r="C147" s="15"/>
      <c r="D147" s="15"/>
      <c r="E147" s="16"/>
      <c r="F147" s="15"/>
      <c r="G147" s="15"/>
      <c r="H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Y147" s="15"/>
    </row>
    <row r="148" spans="1:51" s="17" customFormat="1" x14ac:dyDescent="0.4">
      <c r="A148" s="15"/>
      <c r="B148" s="15"/>
      <c r="C148" s="15"/>
      <c r="D148" s="15"/>
      <c r="E148" s="16"/>
      <c r="F148" s="15"/>
      <c r="G148" s="15"/>
      <c r="H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Y148" s="15"/>
    </row>
    <row r="149" spans="1:51" s="17" customFormat="1" x14ac:dyDescent="0.4">
      <c r="A149" s="15"/>
      <c r="B149" s="15"/>
      <c r="C149" s="15"/>
      <c r="D149" s="15"/>
      <c r="E149" s="16"/>
      <c r="F149" s="15"/>
      <c r="G149" s="15"/>
      <c r="H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Y149" s="15"/>
    </row>
    <row r="150" spans="1:51" s="17" customFormat="1" x14ac:dyDescent="0.4">
      <c r="A150" s="15"/>
      <c r="B150" s="15"/>
      <c r="C150" s="15"/>
      <c r="D150" s="15"/>
      <c r="E150" s="16"/>
      <c r="F150" s="15"/>
      <c r="G150" s="15"/>
      <c r="H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Y150" s="15"/>
    </row>
    <row r="151" spans="1:51" s="17" customFormat="1" x14ac:dyDescent="0.4">
      <c r="A151" s="15"/>
      <c r="B151" s="15"/>
      <c r="C151" s="15"/>
      <c r="D151" s="15"/>
      <c r="E151" s="16"/>
      <c r="F151" s="15"/>
      <c r="G151" s="15"/>
      <c r="H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Y151" s="15"/>
    </row>
    <row r="152" spans="1:51" s="17" customFormat="1" x14ac:dyDescent="0.4">
      <c r="A152" s="15"/>
      <c r="B152" s="15"/>
      <c r="C152" s="15"/>
      <c r="D152" s="15"/>
      <c r="E152" s="16"/>
      <c r="F152" s="15"/>
      <c r="G152" s="15"/>
      <c r="H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Y152" s="15"/>
    </row>
    <row r="153" spans="1:51" s="17" customFormat="1" x14ac:dyDescent="0.4">
      <c r="A153" s="15"/>
      <c r="B153" s="15"/>
      <c r="C153" s="15"/>
      <c r="D153" s="15"/>
      <c r="E153" s="16"/>
      <c r="F153" s="15"/>
      <c r="G153" s="15"/>
      <c r="H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Y153" s="15"/>
    </row>
    <row r="154" spans="1:51" s="17" customFormat="1" x14ac:dyDescent="0.4">
      <c r="A154" s="15"/>
      <c r="B154" s="15"/>
      <c r="C154" s="15"/>
      <c r="D154" s="15"/>
      <c r="E154" s="16"/>
      <c r="F154" s="15"/>
      <c r="G154" s="15"/>
      <c r="H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Y154" s="15"/>
    </row>
    <row r="155" spans="1:51" s="17" customFormat="1" x14ac:dyDescent="0.4">
      <c r="A155" s="15"/>
      <c r="B155" s="15"/>
      <c r="C155" s="15"/>
      <c r="D155" s="15"/>
      <c r="E155" s="16"/>
      <c r="F155" s="15"/>
      <c r="G155" s="15"/>
      <c r="H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Y155" s="15"/>
    </row>
    <row r="156" spans="1:51" s="17" customFormat="1" x14ac:dyDescent="0.4">
      <c r="A156" s="15"/>
      <c r="B156" s="15"/>
      <c r="C156" s="15"/>
      <c r="D156" s="15"/>
      <c r="E156" s="16"/>
      <c r="F156" s="15"/>
      <c r="G156" s="15"/>
      <c r="H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Y156" s="15"/>
    </row>
    <row r="157" spans="1:51" s="17" customFormat="1" x14ac:dyDescent="0.4">
      <c r="A157" s="15"/>
      <c r="B157" s="15"/>
      <c r="C157" s="15"/>
      <c r="D157" s="15"/>
      <c r="E157" s="16"/>
      <c r="F157" s="15"/>
      <c r="G157" s="15"/>
      <c r="H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Y157" s="15"/>
    </row>
    <row r="158" spans="1:51" s="17" customFormat="1" x14ac:dyDescent="0.4">
      <c r="A158" s="15"/>
      <c r="B158" s="15"/>
      <c r="C158" s="15"/>
      <c r="D158" s="15"/>
      <c r="E158" s="16"/>
      <c r="F158" s="15"/>
      <c r="G158" s="15"/>
      <c r="H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Y158" s="15"/>
    </row>
    <row r="159" spans="1:51" s="17" customFormat="1" x14ac:dyDescent="0.4">
      <c r="A159" s="15"/>
      <c r="B159" s="15"/>
      <c r="C159" s="15"/>
      <c r="D159" s="15"/>
      <c r="E159" s="16"/>
      <c r="F159" s="15"/>
      <c r="G159" s="15"/>
      <c r="H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Y159" s="15"/>
    </row>
    <row r="160" spans="1:51" s="17" customFormat="1" x14ac:dyDescent="0.4">
      <c r="A160" s="15"/>
      <c r="B160" s="15"/>
      <c r="C160" s="15"/>
      <c r="D160" s="15"/>
      <c r="E160" s="16"/>
      <c r="F160" s="15"/>
      <c r="G160" s="15"/>
      <c r="H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Y160" s="15"/>
    </row>
    <row r="161" spans="1:51" s="17" customFormat="1" x14ac:dyDescent="0.4">
      <c r="A161" s="15"/>
      <c r="B161" s="15"/>
      <c r="C161" s="15"/>
      <c r="D161" s="15"/>
      <c r="E161" s="16"/>
      <c r="F161" s="15"/>
      <c r="G161" s="15"/>
      <c r="H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Y161" s="15"/>
    </row>
    <row r="162" spans="1:51" s="17" customFormat="1" x14ac:dyDescent="0.4">
      <c r="A162" s="15"/>
      <c r="B162" s="15"/>
      <c r="C162" s="15"/>
      <c r="D162" s="15"/>
      <c r="E162" s="16"/>
      <c r="F162" s="15"/>
      <c r="G162" s="15"/>
      <c r="H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Y162" s="15"/>
    </row>
    <row r="163" spans="1:51" s="17" customFormat="1" x14ac:dyDescent="0.4">
      <c r="A163" s="15"/>
      <c r="B163" s="15"/>
      <c r="C163" s="15"/>
      <c r="D163" s="15"/>
      <c r="E163" s="16"/>
      <c r="F163" s="15"/>
      <c r="G163" s="15"/>
      <c r="H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Y163" s="15"/>
    </row>
    <row r="164" spans="1:51" s="17" customFormat="1" x14ac:dyDescent="0.4">
      <c r="A164" s="15"/>
      <c r="B164" s="15"/>
      <c r="C164" s="15"/>
      <c r="D164" s="15"/>
      <c r="E164" s="16"/>
      <c r="F164" s="15"/>
      <c r="G164" s="15"/>
      <c r="H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Y164" s="15"/>
    </row>
    <row r="165" spans="1:51" s="17" customFormat="1" x14ac:dyDescent="0.4">
      <c r="A165" s="15"/>
      <c r="B165" s="15"/>
      <c r="C165" s="15"/>
      <c r="D165" s="15"/>
      <c r="E165" s="16"/>
      <c r="F165" s="15"/>
      <c r="G165" s="15"/>
      <c r="H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Y165" s="15"/>
    </row>
    <row r="166" spans="1:51" s="17" customFormat="1" x14ac:dyDescent="0.4">
      <c r="A166" s="15"/>
      <c r="B166" s="15"/>
      <c r="C166" s="15"/>
      <c r="D166" s="15"/>
      <c r="E166" s="16"/>
      <c r="F166" s="15"/>
      <c r="G166" s="15"/>
      <c r="H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Y166" s="15"/>
    </row>
    <row r="167" spans="1:51" s="17" customFormat="1" x14ac:dyDescent="0.4">
      <c r="A167" s="15"/>
      <c r="B167" s="15"/>
      <c r="C167" s="15"/>
      <c r="D167" s="15"/>
      <c r="E167" s="16"/>
      <c r="F167" s="15"/>
      <c r="G167" s="15"/>
      <c r="H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Y167" s="15"/>
    </row>
    <row r="168" spans="1:51" s="17" customFormat="1" x14ac:dyDescent="0.4">
      <c r="A168" s="15"/>
      <c r="B168" s="15"/>
      <c r="C168" s="15"/>
      <c r="D168" s="15"/>
      <c r="E168" s="16"/>
      <c r="F168" s="15"/>
      <c r="G168" s="15"/>
      <c r="H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Y168" s="15"/>
    </row>
    <row r="169" spans="1:51" s="17" customFormat="1" x14ac:dyDescent="0.4">
      <c r="A169" s="15"/>
      <c r="B169" s="15"/>
      <c r="C169" s="15"/>
      <c r="D169" s="15"/>
      <c r="E169" s="16"/>
      <c r="F169" s="15"/>
      <c r="G169" s="15"/>
      <c r="H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Y169" s="15"/>
    </row>
    <row r="170" spans="1:51" s="17" customFormat="1" x14ac:dyDescent="0.4">
      <c r="A170" s="15"/>
      <c r="B170" s="15"/>
      <c r="C170" s="15"/>
      <c r="D170" s="15"/>
      <c r="E170" s="16"/>
      <c r="F170" s="15"/>
      <c r="G170" s="15"/>
      <c r="H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Y170" s="15"/>
    </row>
    <row r="171" spans="1:51" s="17" customFormat="1" x14ac:dyDescent="0.4">
      <c r="A171" s="15"/>
      <c r="B171" s="15"/>
      <c r="C171" s="15"/>
      <c r="D171" s="15"/>
      <c r="E171" s="16"/>
      <c r="F171" s="15"/>
      <c r="G171" s="15"/>
      <c r="H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Y171" s="15"/>
    </row>
    <row r="172" spans="1:51" s="17" customFormat="1" x14ac:dyDescent="0.4">
      <c r="A172" s="15"/>
      <c r="B172" s="15"/>
      <c r="C172" s="15"/>
      <c r="D172" s="15"/>
      <c r="E172" s="16"/>
      <c r="F172" s="15"/>
      <c r="G172" s="15"/>
      <c r="H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Y172" s="15"/>
    </row>
    <row r="173" spans="1:51" s="17" customFormat="1" x14ac:dyDescent="0.4">
      <c r="A173" s="15"/>
      <c r="B173" s="15"/>
      <c r="C173" s="15"/>
      <c r="D173" s="15"/>
      <c r="E173" s="16"/>
      <c r="F173" s="15"/>
      <c r="G173" s="15"/>
      <c r="H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Y173" s="15"/>
    </row>
    <row r="174" spans="1:51" s="17" customFormat="1" x14ac:dyDescent="0.4">
      <c r="A174" s="15"/>
      <c r="B174" s="15"/>
      <c r="C174" s="15"/>
      <c r="D174" s="15"/>
      <c r="E174" s="16"/>
      <c r="F174" s="15"/>
      <c r="G174" s="15"/>
      <c r="H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Y174" s="15"/>
    </row>
    <row r="175" spans="1:51" s="17" customFormat="1" x14ac:dyDescent="0.4">
      <c r="A175" s="15"/>
      <c r="B175" s="15"/>
      <c r="C175" s="15"/>
      <c r="D175" s="15"/>
      <c r="E175" s="16"/>
      <c r="F175" s="15"/>
      <c r="G175" s="15"/>
      <c r="H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Y175" s="15"/>
    </row>
    <row r="176" spans="1:51" s="17" customFormat="1" x14ac:dyDescent="0.4">
      <c r="A176" s="15"/>
      <c r="B176" s="15"/>
      <c r="C176" s="15"/>
      <c r="D176" s="15"/>
      <c r="E176" s="16"/>
      <c r="F176" s="15"/>
      <c r="G176" s="15"/>
      <c r="H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Y176" s="15"/>
    </row>
    <row r="177" spans="1:51" s="17" customFormat="1" x14ac:dyDescent="0.4">
      <c r="A177" s="15"/>
      <c r="B177" s="15"/>
      <c r="C177" s="15"/>
      <c r="D177" s="15"/>
      <c r="E177" s="16"/>
      <c r="F177" s="15"/>
      <c r="G177" s="15"/>
      <c r="H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Y177" s="15"/>
    </row>
    <row r="178" spans="1:51" s="17" customFormat="1" x14ac:dyDescent="0.4">
      <c r="A178" s="15"/>
      <c r="B178" s="15"/>
      <c r="C178" s="15"/>
      <c r="D178" s="15"/>
      <c r="E178" s="16"/>
      <c r="F178" s="15"/>
      <c r="G178" s="15"/>
      <c r="H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Y178" s="15"/>
    </row>
    <row r="179" spans="1:51" s="17" customFormat="1" x14ac:dyDescent="0.4">
      <c r="A179" s="15"/>
      <c r="B179" s="15"/>
      <c r="C179" s="15"/>
      <c r="D179" s="15"/>
      <c r="E179" s="16"/>
      <c r="F179" s="15"/>
      <c r="G179" s="15"/>
      <c r="H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Y179" s="15"/>
    </row>
    <row r="180" spans="1:51" s="17" customFormat="1" x14ac:dyDescent="0.4">
      <c r="A180" s="15"/>
      <c r="B180" s="15"/>
      <c r="C180" s="15"/>
      <c r="D180" s="15"/>
      <c r="E180" s="16"/>
      <c r="F180" s="15"/>
      <c r="G180" s="15"/>
      <c r="H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Y180" s="15"/>
    </row>
    <row r="181" spans="1:51" s="17" customFormat="1" x14ac:dyDescent="0.4">
      <c r="A181" s="15"/>
      <c r="B181" s="15"/>
      <c r="C181" s="15"/>
      <c r="D181" s="15"/>
      <c r="E181" s="16"/>
      <c r="F181" s="15"/>
      <c r="G181" s="15"/>
      <c r="H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Y181" s="15"/>
    </row>
    <row r="182" spans="1:51" s="17" customFormat="1" x14ac:dyDescent="0.4">
      <c r="A182" s="15"/>
      <c r="B182" s="15"/>
      <c r="C182" s="15"/>
      <c r="D182" s="15"/>
      <c r="E182" s="16"/>
      <c r="F182" s="15"/>
      <c r="G182" s="15"/>
      <c r="H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Y182" s="15"/>
    </row>
    <row r="183" spans="1:51" s="17" customFormat="1" x14ac:dyDescent="0.4">
      <c r="A183" s="15"/>
      <c r="B183" s="15"/>
      <c r="C183" s="15"/>
      <c r="D183" s="15"/>
      <c r="E183" s="16"/>
      <c r="F183" s="15"/>
      <c r="G183" s="15"/>
      <c r="H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Y183" s="15"/>
    </row>
    <row r="184" spans="1:51" s="17" customFormat="1" x14ac:dyDescent="0.4">
      <c r="A184" s="15"/>
      <c r="B184" s="15"/>
      <c r="C184" s="15"/>
      <c r="D184" s="15"/>
      <c r="E184" s="16"/>
      <c r="F184" s="15"/>
      <c r="G184" s="15"/>
      <c r="H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Y184" s="15"/>
    </row>
    <row r="185" spans="1:51" s="17" customFormat="1" x14ac:dyDescent="0.4">
      <c r="A185" s="15"/>
      <c r="B185" s="15"/>
      <c r="C185" s="15"/>
      <c r="D185" s="15"/>
      <c r="E185" s="16"/>
      <c r="F185" s="15"/>
      <c r="G185" s="15"/>
      <c r="H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Y185" s="15"/>
    </row>
    <row r="186" spans="1:51" s="17" customFormat="1" x14ac:dyDescent="0.4">
      <c r="A186" s="15"/>
      <c r="B186" s="15"/>
      <c r="C186" s="15"/>
      <c r="D186" s="15"/>
      <c r="E186" s="16"/>
      <c r="F186" s="15"/>
      <c r="G186" s="15"/>
      <c r="H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Y186" s="15"/>
    </row>
    <row r="187" spans="1:51" s="17" customFormat="1" x14ac:dyDescent="0.4">
      <c r="A187" s="15"/>
      <c r="B187" s="15"/>
      <c r="C187" s="15"/>
      <c r="D187" s="15"/>
      <c r="E187" s="16"/>
      <c r="F187" s="15"/>
      <c r="G187" s="15"/>
      <c r="H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Y187" s="15"/>
    </row>
    <row r="188" spans="1:51" s="17" customFormat="1" x14ac:dyDescent="0.4">
      <c r="A188" s="15"/>
      <c r="B188" s="15"/>
      <c r="C188" s="15"/>
      <c r="D188" s="15"/>
      <c r="E188" s="16"/>
      <c r="F188" s="15"/>
      <c r="G188" s="15"/>
      <c r="H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Y188" s="15"/>
    </row>
    <row r="189" spans="1:51" s="17" customFormat="1" x14ac:dyDescent="0.4">
      <c r="A189" s="15"/>
      <c r="B189" s="15"/>
      <c r="C189" s="15"/>
      <c r="D189" s="15"/>
      <c r="E189" s="16"/>
      <c r="F189" s="15"/>
      <c r="G189" s="15"/>
      <c r="H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Y189" s="15"/>
    </row>
    <row r="190" spans="1:51" s="17" customFormat="1" x14ac:dyDescent="0.4">
      <c r="A190" s="15"/>
      <c r="B190" s="15"/>
      <c r="C190" s="15"/>
      <c r="D190" s="15"/>
      <c r="E190" s="16"/>
      <c r="F190" s="15"/>
      <c r="G190" s="15"/>
      <c r="H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Y190" s="15"/>
    </row>
    <row r="191" spans="1:51" s="17" customFormat="1" x14ac:dyDescent="0.4">
      <c r="A191" s="15"/>
      <c r="B191" s="15"/>
      <c r="C191" s="15"/>
      <c r="D191" s="15"/>
      <c r="E191" s="16"/>
      <c r="F191" s="15"/>
      <c r="G191" s="15"/>
      <c r="H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Y191" s="15"/>
    </row>
    <row r="192" spans="1:51" s="17" customFormat="1" x14ac:dyDescent="0.4">
      <c r="A192" s="15"/>
      <c r="B192" s="15"/>
      <c r="C192" s="15"/>
      <c r="D192" s="15"/>
      <c r="E192" s="16"/>
      <c r="F192" s="15"/>
      <c r="G192" s="15"/>
      <c r="H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Y192" s="15"/>
    </row>
    <row r="193" spans="1:51" s="17" customFormat="1" x14ac:dyDescent="0.4">
      <c r="A193" s="15"/>
      <c r="B193" s="15"/>
      <c r="C193" s="15"/>
      <c r="D193" s="15"/>
      <c r="E193" s="16"/>
      <c r="F193" s="15"/>
      <c r="G193" s="15"/>
      <c r="H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Y193" s="15"/>
    </row>
    <row r="194" spans="1:51" s="17" customFormat="1" x14ac:dyDescent="0.4">
      <c r="A194" s="15"/>
      <c r="B194" s="15"/>
      <c r="C194" s="15"/>
      <c r="D194" s="15"/>
      <c r="E194" s="16"/>
      <c r="F194" s="15"/>
      <c r="G194" s="15"/>
      <c r="H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Y194" s="15"/>
    </row>
    <row r="195" spans="1:51" s="17" customFormat="1" x14ac:dyDescent="0.4">
      <c r="A195" s="15"/>
      <c r="B195" s="15"/>
      <c r="C195" s="15"/>
      <c r="D195" s="15"/>
      <c r="E195" s="16"/>
      <c r="F195" s="15"/>
      <c r="G195" s="15"/>
      <c r="H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Y195" s="15"/>
    </row>
    <row r="196" spans="1:51" s="17" customFormat="1" x14ac:dyDescent="0.4">
      <c r="A196" s="15"/>
      <c r="B196" s="15"/>
      <c r="C196" s="15"/>
      <c r="D196" s="15"/>
      <c r="E196" s="16"/>
      <c r="F196" s="15"/>
      <c r="G196" s="15"/>
      <c r="H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Y196" s="15"/>
    </row>
    <row r="197" spans="1:51" s="17" customFormat="1" x14ac:dyDescent="0.4">
      <c r="A197" s="15"/>
      <c r="B197" s="15"/>
      <c r="C197" s="15"/>
      <c r="D197" s="15"/>
      <c r="E197" s="16"/>
      <c r="F197" s="15"/>
      <c r="G197" s="15"/>
      <c r="H197" s="15"/>
      <c r="J197" s="15"/>
      <c r="K197" s="15"/>
      <c r="L197" s="15"/>
      <c r="M197" s="15"/>
      <c r="N197" s="15"/>
      <c r="O197" s="15"/>
      <c r="P197" s="15"/>
      <c r="Q197" s="15"/>
      <c r="R197" s="15"/>
      <c r="S197" s="15"/>
      <c r="T197" s="15"/>
      <c r="U197" s="15"/>
      <c r="V197" s="15"/>
      <c r="W197" s="15"/>
      <c r="X197" s="15"/>
      <c r="Y197" s="15"/>
      <c r="Z197" s="15"/>
      <c r="AA197" s="15"/>
      <c r="AB197" s="15"/>
      <c r="AC197" s="15"/>
      <c r="AD197" s="15"/>
      <c r="AE197" s="15"/>
      <c r="AF197" s="15"/>
      <c r="AG197" s="15"/>
      <c r="AY197" s="15"/>
    </row>
    <row r="198" spans="1:51" s="17" customFormat="1" x14ac:dyDescent="0.4">
      <c r="A198" s="15"/>
      <c r="B198" s="15"/>
      <c r="C198" s="15"/>
      <c r="D198" s="15"/>
      <c r="E198" s="16"/>
      <c r="F198" s="15"/>
      <c r="G198" s="15"/>
      <c r="H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Y198" s="15"/>
    </row>
    <row r="199" spans="1:51" s="17" customFormat="1" x14ac:dyDescent="0.4">
      <c r="A199" s="15"/>
      <c r="B199" s="15"/>
      <c r="C199" s="15"/>
      <c r="D199" s="15"/>
      <c r="E199" s="16"/>
      <c r="F199" s="15"/>
      <c r="G199" s="15"/>
      <c r="H199" s="15"/>
      <c r="J199" s="15"/>
      <c r="K199" s="15"/>
      <c r="L199" s="15"/>
      <c r="M199" s="15"/>
      <c r="N199" s="15"/>
      <c r="O199" s="15"/>
      <c r="P199" s="15"/>
      <c r="Q199" s="15"/>
      <c r="R199" s="15"/>
      <c r="S199" s="15"/>
      <c r="T199" s="15"/>
      <c r="U199" s="15"/>
      <c r="V199" s="15"/>
      <c r="W199" s="15"/>
      <c r="X199" s="15"/>
      <c r="Y199" s="15"/>
      <c r="Z199" s="15"/>
      <c r="AA199" s="15"/>
      <c r="AB199" s="15"/>
      <c r="AC199" s="15"/>
      <c r="AD199" s="15"/>
      <c r="AE199" s="15"/>
      <c r="AF199" s="15"/>
      <c r="AG199" s="15"/>
      <c r="AY199" s="15"/>
    </row>
    <row r="200" spans="1:51" s="17" customFormat="1" x14ac:dyDescent="0.4">
      <c r="A200" s="15"/>
      <c r="B200" s="15"/>
      <c r="C200" s="15"/>
      <c r="D200" s="15"/>
      <c r="E200" s="16"/>
      <c r="F200" s="15"/>
      <c r="G200" s="15"/>
      <c r="H200" s="15"/>
      <c r="J200" s="15"/>
      <c r="K200" s="15"/>
      <c r="L200" s="15"/>
      <c r="M200" s="15"/>
      <c r="N200" s="15"/>
      <c r="O200" s="15"/>
      <c r="P200" s="15"/>
      <c r="Q200" s="15"/>
      <c r="R200" s="15"/>
      <c r="S200" s="15"/>
      <c r="T200" s="15"/>
      <c r="U200" s="15"/>
      <c r="V200" s="15"/>
      <c r="W200" s="15"/>
      <c r="X200" s="15"/>
      <c r="Y200" s="15"/>
      <c r="Z200" s="15"/>
      <c r="AA200" s="15"/>
      <c r="AB200" s="15"/>
      <c r="AC200" s="15"/>
      <c r="AD200" s="15"/>
      <c r="AE200" s="15"/>
      <c r="AF200" s="15"/>
      <c r="AG200" s="15"/>
      <c r="AY200" s="15"/>
    </row>
    <row r="201" spans="1:51" s="17" customFormat="1" x14ac:dyDescent="0.4">
      <c r="A201" s="15"/>
      <c r="B201" s="15"/>
      <c r="C201" s="15"/>
      <c r="D201" s="15"/>
      <c r="E201" s="16"/>
      <c r="F201" s="15"/>
      <c r="G201" s="15"/>
      <c r="H201" s="15"/>
      <c r="J201" s="15"/>
      <c r="K201" s="15"/>
      <c r="L201" s="15"/>
      <c r="M201" s="15"/>
      <c r="N201" s="15"/>
      <c r="O201" s="15"/>
      <c r="P201" s="15"/>
      <c r="Q201" s="15"/>
      <c r="R201" s="15"/>
      <c r="S201" s="15"/>
      <c r="T201" s="15"/>
      <c r="U201" s="15"/>
      <c r="V201" s="15"/>
      <c r="W201" s="15"/>
      <c r="X201" s="15"/>
      <c r="Y201" s="15"/>
      <c r="Z201" s="15"/>
      <c r="AA201" s="15"/>
      <c r="AB201" s="15"/>
      <c r="AC201" s="15"/>
      <c r="AD201" s="15"/>
      <c r="AE201" s="15"/>
      <c r="AF201" s="15"/>
      <c r="AG201" s="15"/>
      <c r="AY201" s="15"/>
    </row>
    <row r="202" spans="1:51" s="17" customFormat="1" x14ac:dyDescent="0.4">
      <c r="A202" s="15"/>
      <c r="B202" s="15"/>
      <c r="C202" s="15"/>
      <c r="D202" s="15"/>
      <c r="E202" s="16"/>
      <c r="F202" s="15"/>
      <c r="G202" s="15"/>
      <c r="H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Y202" s="15"/>
    </row>
    <row r="203" spans="1:51" s="17" customFormat="1" x14ac:dyDescent="0.4">
      <c r="A203" s="15"/>
      <c r="B203" s="15"/>
      <c r="C203" s="15"/>
      <c r="D203" s="15"/>
      <c r="E203" s="16"/>
      <c r="F203" s="15"/>
      <c r="G203" s="15"/>
      <c r="H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Y203" s="15"/>
    </row>
    <row r="204" spans="1:51" s="17" customFormat="1" x14ac:dyDescent="0.4">
      <c r="A204" s="15"/>
      <c r="B204" s="15"/>
      <c r="C204" s="15"/>
      <c r="D204" s="15"/>
      <c r="E204" s="16"/>
      <c r="F204" s="15"/>
      <c r="G204" s="15"/>
      <c r="H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Y204" s="15"/>
    </row>
    <row r="205" spans="1:51" s="17" customFormat="1" x14ac:dyDescent="0.4">
      <c r="A205" s="15"/>
      <c r="B205" s="15"/>
      <c r="C205" s="15"/>
      <c r="D205" s="15"/>
      <c r="E205" s="16"/>
      <c r="F205" s="15"/>
      <c r="G205" s="15"/>
      <c r="H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Y205" s="15"/>
    </row>
    <row r="206" spans="1:51" s="17" customFormat="1" x14ac:dyDescent="0.4">
      <c r="A206" s="15"/>
      <c r="B206" s="15"/>
      <c r="C206" s="15"/>
      <c r="D206" s="15"/>
      <c r="E206" s="16"/>
      <c r="F206" s="15"/>
      <c r="G206" s="15"/>
      <c r="H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Y206" s="15"/>
    </row>
    <row r="207" spans="1:51" s="17" customFormat="1" x14ac:dyDescent="0.4">
      <c r="A207" s="15"/>
      <c r="B207" s="15"/>
      <c r="C207" s="15"/>
      <c r="D207" s="15"/>
      <c r="E207" s="16"/>
      <c r="F207" s="15"/>
      <c r="G207" s="15"/>
      <c r="H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Y207" s="15"/>
    </row>
    <row r="208" spans="1:51" s="17" customFormat="1" x14ac:dyDescent="0.4">
      <c r="A208" s="15"/>
      <c r="B208" s="15"/>
      <c r="C208" s="15"/>
      <c r="D208" s="15"/>
      <c r="E208" s="16"/>
      <c r="F208" s="15"/>
      <c r="G208" s="15"/>
      <c r="H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Y208" s="15"/>
    </row>
    <row r="209" spans="1:51" s="17" customFormat="1" x14ac:dyDescent="0.4">
      <c r="A209" s="15"/>
      <c r="B209" s="15"/>
      <c r="C209" s="15"/>
      <c r="D209" s="15"/>
      <c r="E209" s="16"/>
      <c r="F209" s="15"/>
      <c r="G209" s="15"/>
      <c r="H209" s="15"/>
      <c r="J209" s="15"/>
      <c r="K209" s="15"/>
      <c r="L209" s="15"/>
      <c r="M209" s="15"/>
      <c r="N209" s="15"/>
      <c r="O209" s="15"/>
      <c r="P209" s="15"/>
      <c r="Q209" s="15"/>
      <c r="R209" s="15"/>
      <c r="S209" s="15"/>
      <c r="T209" s="15"/>
      <c r="U209" s="15"/>
      <c r="V209" s="15"/>
      <c r="W209" s="15"/>
      <c r="X209" s="15"/>
      <c r="Y209" s="15"/>
      <c r="Z209" s="15"/>
      <c r="AA209" s="15"/>
      <c r="AB209" s="15"/>
      <c r="AC209" s="15"/>
      <c r="AD209" s="15"/>
      <c r="AE209" s="15"/>
      <c r="AF209" s="15"/>
      <c r="AG209" s="15"/>
      <c r="AY209" s="15"/>
    </row>
    <row r="210" spans="1:51" s="10" customFormat="1" x14ac:dyDescent="0.4">
      <c r="A210" s="7"/>
      <c r="B210" s="7"/>
      <c r="C210" s="7"/>
      <c r="D210" s="7"/>
      <c r="E210" s="9"/>
      <c r="F210" s="7"/>
      <c r="G210" s="7"/>
      <c r="H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Y210" s="7"/>
    </row>
    <row r="211" spans="1:51" s="10" customFormat="1" x14ac:dyDescent="0.4">
      <c r="A211" s="7"/>
      <c r="B211" s="7"/>
      <c r="C211" s="7"/>
      <c r="D211" s="7"/>
      <c r="E211" s="9"/>
      <c r="F211" s="7"/>
      <c r="G211" s="7"/>
      <c r="H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Y211" s="7"/>
    </row>
    <row r="212" spans="1:51" s="10" customFormat="1" x14ac:dyDescent="0.4">
      <c r="A212" s="7"/>
      <c r="B212" s="7"/>
      <c r="C212" s="7"/>
      <c r="D212" s="7"/>
      <c r="E212" s="9"/>
      <c r="F212" s="7"/>
      <c r="G212" s="7"/>
      <c r="H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Y212" s="7"/>
    </row>
    <row r="213" spans="1:51" s="10" customFormat="1" x14ac:dyDescent="0.4">
      <c r="A213" s="7"/>
      <c r="B213" s="7"/>
      <c r="C213" s="7"/>
      <c r="D213" s="7"/>
      <c r="E213" s="9"/>
      <c r="F213" s="7"/>
      <c r="G213" s="7"/>
      <c r="H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Y213" s="7"/>
    </row>
    <row r="214" spans="1:51" s="10" customFormat="1" x14ac:dyDescent="0.4">
      <c r="A214" s="7"/>
      <c r="B214" s="7"/>
      <c r="C214" s="7"/>
      <c r="D214" s="7"/>
      <c r="E214" s="9"/>
      <c r="F214" s="7"/>
      <c r="G214" s="7"/>
      <c r="H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Y214" s="7"/>
    </row>
    <row r="215" spans="1:51" s="10" customFormat="1" x14ac:dyDescent="0.4">
      <c r="A215" s="7"/>
      <c r="B215" s="7"/>
      <c r="C215" s="7"/>
      <c r="D215" s="7"/>
      <c r="E215" s="9"/>
      <c r="F215" s="7"/>
      <c r="G215" s="7"/>
      <c r="H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Y215" s="7"/>
    </row>
    <row r="216" spans="1:51" s="10" customFormat="1" x14ac:dyDescent="0.4">
      <c r="A216" s="7"/>
      <c r="B216" s="7"/>
      <c r="C216" s="7"/>
      <c r="D216" s="7"/>
      <c r="E216" s="9"/>
      <c r="F216" s="7"/>
      <c r="G216" s="7"/>
      <c r="H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Y216" s="7"/>
    </row>
    <row r="217" spans="1:51" s="10" customFormat="1" x14ac:dyDescent="0.4">
      <c r="A217" s="7"/>
      <c r="B217" s="7"/>
      <c r="C217" s="7"/>
      <c r="D217" s="7"/>
      <c r="E217" s="9"/>
      <c r="F217" s="7"/>
      <c r="G217" s="7"/>
      <c r="H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Y217" s="7"/>
    </row>
    <row r="218" spans="1:51" s="10" customFormat="1" x14ac:dyDescent="0.4">
      <c r="A218" s="7"/>
      <c r="B218" s="7"/>
      <c r="C218" s="7"/>
      <c r="D218" s="7"/>
      <c r="E218" s="9"/>
      <c r="F218" s="7"/>
      <c r="G218" s="7"/>
      <c r="H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Y218" s="7"/>
    </row>
    <row r="219" spans="1:51" s="10" customFormat="1" x14ac:dyDescent="0.4">
      <c r="A219" s="7"/>
      <c r="B219" s="7"/>
      <c r="C219" s="7"/>
      <c r="D219" s="7"/>
      <c r="E219" s="9"/>
      <c r="F219" s="7"/>
      <c r="G219" s="7"/>
      <c r="H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Y219" s="7"/>
    </row>
    <row r="220" spans="1:51" s="10" customFormat="1" x14ac:dyDescent="0.4">
      <c r="A220" s="7"/>
      <c r="B220" s="7"/>
      <c r="C220" s="7"/>
      <c r="D220" s="7"/>
      <c r="E220" s="9"/>
      <c r="F220" s="7"/>
      <c r="G220" s="7"/>
      <c r="H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Y220" s="7"/>
    </row>
    <row r="221" spans="1:51" s="10" customFormat="1" x14ac:dyDescent="0.4">
      <c r="A221" s="7"/>
      <c r="B221" s="7"/>
      <c r="C221" s="7"/>
      <c r="D221" s="7"/>
      <c r="E221" s="9"/>
      <c r="F221" s="7"/>
      <c r="G221" s="7"/>
      <c r="H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Y221" s="7"/>
    </row>
    <row r="222" spans="1:51" s="10" customFormat="1" x14ac:dyDescent="0.4">
      <c r="A222" s="7"/>
      <c r="B222" s="7"/>
      <c r="C222" s="7"/>
      <c r="D222" s="7"/>
      <c r="E222" s="9"/>
      <c r="F222" s="7"/>
      <c r="G222" s="7"/>
      <c r="H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Y222" s="7"/>
    </row>
    <row r="223" spans="1:51" s="10" customFormat="1" x14ac:dyDescent="0.4">
      <c r="A223" s="7"/>
      <c r="B223" s="7"/>
      <c r="C223" s="7"/>
      <c r="D223" s="7"/>
      <c r="E223" s="9"/>
      <c r="F223" s="7"/>
      <c r="G223" s="7"/>
      <c r="H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Y223" s="7"/>
    </row>
    <row r="224" spans="1:51" s="10" customFormat="1" x14ac:dyDescent="0.4">
      <c r="A224" s="7"/>
      <c r="B224" s="7"/>
      <c r="C224" s="7"/>
      <c r="D224" s="7"/>
      <c r="E224" s="9"/>
      <c r="F224" s="7"/>
      <c r="G224" s="7"/>
      <c r="H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Y224" s="7"/>
    </row>
    <row r="225" spans="1:51" s="10" customFormat="1" x14ac:dyDescent="0.4">
      <c r="A225" s="7"/>
      <c r="B225" s="7"/>
      <c r="C225" s="7"/>
      <c r="D225" s="7"/>
      <c r="E225" s="9"/>
      <c r="F225" s="7"/>
      <c r="G225" s="7"/>
      <c r="H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Y225" s="7"/>
    </row>
    <row r="226" spans="1:51" s="10" customFormat="1" x14ac:dyDescent="0.4">
      <c r="A226" s="7"/>
      <c r="B226" s="7"/>
      <c r="C226" s="7"/>
      <c r="D226" s="7"/>
      <c r="E226" s="9"/>
      <c r="F226" s="7"/>
      <c r="G226" s="7"/>
      <c r="H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Y226" s="7"/>
    </row>
    <row r="227" spans="1:51" s="10" customFormat="1" x14ac:dyDescent="0.4">
      <c r="A227" s="7"/>
      <c r="B227" s="7"/>
      <c r="C227" s="7"/>
      <c r="D227" s="7"/>
      <c r="E227" s="9"/>
      <c r="F227" s="7"/>
      <c r="G227" s="7"/>
      <c r="H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Y227" s="7"/>
    </row>
    <row r="228" spans="1:51" s="10" customFormat="1" x14ac:dyDescent="0.4">
      <c r="A228" s="7"/>
      <c r="B228" s="7"/>
      <c r="C228" s="7"/>
      <c r="D228" s="7"/>
      <c r="E228" s="9"/>
      <c r="F228" s="7"/>
      <c r="G228" s="7"/>
      <c r="H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Y228" s="7"/>
    </row>
    <row r="229" spans="1:51" s="10" customFormat="1" x14ac:dyDescent="0.4">
      <c r="A229" s="7"/>
      <c r="B229" s="7"/>
      <c r="C229" s="7"/>
      <c r="D229" s="7"/>
      <c r="E229" s="9"/>
      <c r="F229" s="7"/>
      <c r="G229" s="7"/>
      <c r="H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Y229" s="7"/>
    </row>
    <row r="230" spans="1:51" s="10" customFormat="1" x14ac:dyDescent="0.4">
      <c r="A230" s="7"/>
      <c r="B230" s="7"/>
      <c r="C230" s="7"/>
      <c r="D230" s="7"/>
      <c r="E230" s="9"/>
      <c r="F230" s="7"/>
      <c r="G230" s="7"/>
      <c r="H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Y230" s="7"/>
    </row>
    <row r="231" spans="1:51" s="10" customFormat="1" x14ac:dyDescent="0.4">
      <c r="A231" s="7"/>
      <c r="B231" s="7"/>
      <c r="C231" s="7"/>
      <c r="D231" s="7"/>
      <c r="E231" s="9"/>
      <c r="F231" s="7"/>
      <c r="G231" s="7"/>
      <c r="H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Y231" s="7"/>
    </row>
    <row r="232" spans="1:51" s="10" customFormat="1" x14ac:dyDescent="0.4">
      <c r="A232" s="7"/>
      <c r="B232" s="7"/>
      <c r="C232" s="7"/>
      <c r="D232" s="7"/>
      <c r="E232" s="9"/>
      <c r="F232" s="7"/>
      <c r="G232" s="7"/>
      <c r="H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Y232" s="7"/>
    </row>
    <row r="233" spans="1:51" s="10" customFormat="1" x14ac:dyDescent="0.4">
      <c r="A233" s="7"/>
      <c r="B233" s="7"/>
      <c r="C233" s="7"/>
      <c r="D233" s="7"/>
      <c r="E233" s="9"/>
      <c r="F233" s="7"/>
      <c r="G233" s="7"/>
      <c r="H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Y233" s="7"/>
    </row>
    <row r="234" spans="1:51" s="10" customFormat="1" x14ac:dyDescent="0.4">
      <c r="A234" s="7"/>
      <c r="B234" s="7"/>
      <c r="C234" s="7"/>
      <c r="D234" s="7"/>
      <c r="E234" s="9"/>
      <c r="F234" s="7"/>
      <c r="G234" s="7"/>
      <c r="H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Y234" s="7"/>
    </row>
    <row r="235" spans="1:51" s="10" customFormat="1" x14ac:dyDescent="0.4">
      <c r="A235" s="7"/>
      <c r="B235" s="7"/>
      <c r="C235" s="7"/>
      <c r="D235" s="7"/>
      <c r="E235" s="9"/>
      <c r="F235" s="7"/>
      <c r="G235" s="7"/>
      <c r="H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Y235" s="7"/>
    </row>
    <row r="236" spans="1:51" s="10" customFormat="1" x14ac:dyDescent="0.4">
      <c r="A236" s="7"/>
      <c r="B236" s="7"/>
      <c r="C236" s="7"/>
      <c r="D236" s="7"/>
      <c r="E236" s="9"/>
      <c r="F236" s="7"/>
      <c r="G236" s="7"/>
      <c r="H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Y236" s="7"/>
    </row>
    <row r="237" spans="1:51" s="10" customFormat="1" x14ac:dyDescent="0.4">
      <c r="A237" s="7"/>
      <c r="B237" s="7"/>
      <c r="C237" s="7"/>
      <c r="D237" s="7"/>
      <c r="E237" s="9"/>
      <c r="F237" s="7"/>
      <c r="G237" s="7"/>
      <c r="H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Y237" s="7"/>
    </row>
    <row r="238" spans="1:51" s="10" customFormat="1" x14ac:dyDescent="0.4">
      <c r="A238" s="7"/>
      <c r="B238" s="7"/>
      <c r="C238" s="7"/>
      <c r="D238" s="7"/>
      <c r="E238" s="9"/>
      <c r="F238" s="7"/>
      <c r="G238" s="7"/>
      <c r="H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Y238" s="7"/>
    </row>
    <row r="239" spans="1:51" s="10" customFormat="1" x14ac:dyDescent="0.4">
      <c r="A239" s="7"/>
      <c r="B239" s="7"/>
      <c r="C239" s="7"/>
      <c r="D239" s="7"/>
      <c r="E239" s="9"/>
      <c r="F239" s="7"/>
      <c r="G239" s="7"/>
      <c r="H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Y239" s="7"/>
    </row>
    <row r="240" spans="1:51" s="10" customFormat="1" x14ac:dyDescent="0.4">
      <c r="A240" s="7"/>
      <c r="B240" s="7"/>
      <c r="C240" s="7"/>
      <c r="D240" s="7"/>
      <c r="E240" s="9"/>
      <c r="F240" s="7"/>
      <c r="G240" s="7"/>
      <c r="H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Y240" s="7"/>
    </row>
    <row r="241" spans="1:51" s="10" customFormat="1" x14ac:dyDescent="0.4">
      <c r="A241" s="7"/>
      <c r="B241" s="7"/>
      <c r="C241" s="7"/>
      <c r="D241" s="7"/>
      <c r="E241" s="9"/>
      <c r="F241" s="7"/>
      <c r="G241" s="7"/>
      <c r="H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Y241" s="7"/>
    </row>
    <row r="242" spans="1:51" s="10" customFormat="1" x14ac:dyDescent="0.4">
      <c r="A242" s="7"/>
      <c r="B242" s="7"/>
      <c r="C242" s="7"/>
      <c r="D242" s="7"/>
      <c r="E242" s="9"/>
      <c r="F242" s="7"/>
      <c r="G242" s="7"/>
      <c r="H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Y242" s="7"/>
    </row>
    <row r="243" spans="1:51" s="10" customFormat="1" x14ac:dyDescent="0.4">
      <c r="A243" s="7"/>
      <c r="B243" s="7"/>
      <c r="C243" s="7"/>
      <c r="D243" s="7"/>
      <c r="E243" s="9"/>
      <c r="F243" s="7"/>
      <c r="G243" s="7"/>
      <c r="H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Y243" s="7"/>
    </row>
    <row r="244" spans="1:51" s="10" customFormat="1" x14ac:dyDescent="0.4">
      <c r="A244" s="7"/>
      <c r="B244" s="7"/>
      <c r="C244" s="7"/>
      <c r="D244" s="7"/>
      <c r="E244" s="9"/>
      <c r="F244" s="7"/>
      <c r="G244" s="7"/>
      <c r="H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Y244" s="7"/>
    </row>
    <row r="245" spans="1:51" s="10" customFormat="1" x14ac:dyDescent="0.4">
      <c r="A245" s="7"/>
      <c r="B245" s="7"/>
      <c r="C245" s="7"/>
      <c r="D245" s="7"/>
      <c r="E245" s="9"/>
      <c r="F245" s="7"/>
      <c r="G245" s="7"/>
      <c r="H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Y245" s="7"/>
    </row>
    <row r="246" spans="1:51" s="10" customFormat="1" x14ac:dyDescent="0.4">
      <c r="A246" s="7"/>
      <c r="B246" s="7"/>
      <c r="C246" s="7"/>
      <c r="D246" s="7"/>
      <c r="E246" s="9"/>
      <c r="F246" s="7"/>
      <c r="G246" s="7"/>
      <c r="H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Y246" s="7"/>
    </row>
    <row r="247" spans="1:51" s="10" customFormat="1" x14ac:dyDescent="0.4">
      <c r="A247" s="7"/>
      <c r="B247" s="7"/>
      <c r="C247" s="7"/>
      <c r="D247" s="7"/>
      <c r="E247" s="9"/>
      <c r="F247" s="7"/>
      <c r="G247" s="7"/>
      <c r="H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Y247" s="7"/>
    </row>
    <row r="248" spans="1:51" s="10" customFormat="1" x14ac:dyDescent="0.4">
      <c r="A248" s="7"/>
      <c r="B248" s="7"/>
      <c r="C248" s="7"/>
      <c r="D248" s="7"/>
      <c r="E248" s="9"/>
      <c r="F248" s="7"/>
      <c r="G248" s="7"/>
      <c r="H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Y248" s="7"/>
    </row>
    <row r="249" spans="1:51" s="10" customFormat="1" x14ac:dyDescent="0.4">
      <c r="A249" s="7"/>
      <c r="B249" s="7"/>
      <c r="C249" s="7"/>
      <c r="D249" s="7"/>
      <c r="E249" s="9"/>
      <c r="F249" s="7"/>
      <c r="G249" s="7"/>
      <c r="H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Y249" s="7"/>
    </row>
    <row r="250" spans="1:51" s="10" customFormat="1" x14ac:dyDescent="0.4">
      <c r="A250" s="7"/>
      <c r="B250" s="7"/>
      <c r="C250" s="7"/>
      <c r="D250" s="7"/>
      <c r="E250" s="9"/>
      <c r="F250" s="7"/>
      <c r="G250" s="7"/>
      <c r="H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Y250" s="7"/>
    </row>
    <row r="251" spans="1:51" s="10" customFormat="1" x14ac:dyDescent="0.4">
      <c r="A251" s="7"/>
      <c r="B251" s="7"/>
      <c r="C251" s="7"/>
      <c r="D251" s="7"/>
      <c r="E251" s="9"/>
      <c r="F251" s="7"/>
      <c r="G251" s="7"/>
      <c r="H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Y251" s="7"/>
    </row>
    <row r="252" spans="1:51" s="10" customFormat="1" x14ac:dyDescent="0.4">
      <c r="A252" s="7"/>
      <c r="B252" s="7"/>
      <c r="C252" s="7"/>
      <c r="D252" s="7"/>
      <c r="E252" s="9"/>
      <c r="F252" s="7"/>
      <c r="G252" s="7"/>
      <c r="H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Y252" s="7"/>
    </row>
    <row r="253" spans="1:51" s="10" customFormat="1" x14ac:dyDescent="0.4">
      <c r="A253" s="7"/>
      <c r="B253" s="7"/>
      <c r="C253" s="7"/>
      <c r="D253" s="7"/>
      <c r="E253" s="9"/>
      <c r="F253" s="7"/>
      <c r="G253" s="7"/>
      <c r="H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Y253" s="7"/>
    </row>
    <row r="254" spans="1:51" s="10" customFormat="1" x14ac:dyDescent="0.4">
      <c r="A254" s="7"/>
      <c r="B254" s="7"/>
      <c r="C254" s="7"/>
      <c r="D254" s="7"/>
      <c r="E254" s="9"/>
      <c r="F254" s="7"/>
      <c r="G254" s="7"/>
      <c r="H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Y254" s="7"/>
    </row>
    <row r="255" spans="1:51" s="10" customFormat="1" x14ac:dyDescent="0.4">
      <c r="A255" s="7"/>
      <c r="B255" s="7"/>
      <c r="C255" s="7"/>
      <c r="D255" s="7"/>
      <c r="E255" s="9"/>
      <c r="F255" s="7"/>
      <c r="G255" s="7"/>
      <c r="H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Y255" s="7"/>
    </row>
    <row r="256" spans="1:51" s="10" customFormat="1" x14ac:dyDescent="0.4">
      <c r="A256" s="7"/>
      <c r="B256" s="7"/>
      <c r="C256" s="7"/>
      <c r="D256" s="7"/>
      <c r="E256" s="9"/>
      <c r="F256" s="7"/>
      <c r="G256" s="7"/>
      <c r="H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Y256" s="7"/>
    </row>
    <row r="257" spans="1:51" s="10" customFormat="1" x14ac:dyDescent="0.4">
      <c r="A257" s="7"/>
      <c r="B257" s="7"/>
      <c r="C257" s="7"/>
      <c r="D257" s="7"/>
      <c r="E257" s="9"/>
      <c r="F257" s="7"/>
      <c r="G257" s="7"/>
      <c r="H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Y257" s="7"/>
    </row>
    <row r="258" spans="1:51" s="10" customFormat="1" x14ac:dyDescent="0.4">
      <c r="A258" s="7"/>
      <c r="B258" s="7"/>
      <c r="C258" s="7"/>
      <c r="D258" s="7"/>
      <c r="E258" s="9"/>
      <c r="F258" s="7"/>
      <c r="G258" s="7"/>
      <c r="H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Y258" s="7"/>
    </row>
    <row r="259" spans="1:51" s="10" customFormat="1" x14ac:dyDescent="0.4">
      <c r="A259" s="7"/>
      <c r="B259" s="7"/>
      <c r="C259" s="7"/>
      <c r="D259" s="7"/>
      <c r="E259" s="9"/>
      <c r="F259" s="7"/>
      <c r="G259" s="7"/>
      <c r="H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Y259" s="7"/>
    </row>
    <row r="260" spans="1:51" s="10" customFormat="1" x14ac:dyDescent="0.4">
      <c r="A260" s="7"/>
      <c r="B260" s="7"/>
      <c r="C260" s="7"/>
      <c r="D260" s="7"/>
      <c r="E260" s="9"/>
      <c r="F260" s="7"/>
      <c r="G260" s="7"/>
      <c r="H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Y260" s="7"/>
    </row>
    <row r="261" spans="1:51" s="10" customFormat="1" x14ac:dyDescent="0.4">
      <c r="A261" s="7"/>
      <c r="B261" s="7"/>
      <c r="C261" s="7"/>
      <c r="D261" s="7"/>
      <c r="E261" s="9"/>
      <c r="F261" s="7"/>
      <c r="G261" s="7"/>
      <c r="H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Y261" s="7"/>
    </row>
    <row r="262" spans="1:51" s="10" customFormat="1" x14ac:dyDescent="0.4">
      <c r="A262" s="7"/>
      <c r="B262" s="7"/>
      <c r="C262" s="7"/>
      <c r="D262" s="7"/>
      <c r="E262" s="9"/>
      <c r="F262" s="7"/>
      <c r="G262" s="7"/>
      <c r="H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Y262" s="7"/>
    </row>
    <row r="263" spans="1:51" s="10" customFormat="1" x14ac:dyDescent="0.4">
      <c r="A263" s="7"/>
      <c r="B263" s="7"/>
      <c r="C263" s="7"/>
      <c r="D263" s="7"/>
      <c r="E263" s="9"/>
      <c r="F263" s="7"/>
      <c r="G263" s="7"/>
      <c r="H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Y263" s="7"/>
    </row>
    <row r="264" spans="1:51" s="10" customFormat="1" x14ac:dyDescent="0.4">
      <c r="A264" s="7"/>
      <c r="B264" s="7"/>
      <c r="C264" s="7"/>
      <c r="D264" s="7"/>
      <c r="E264" s="9"/>
      <c r="F264" s="7"/>
      <c r="G264" s="7"/>
      <c r="H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Y264" s="7"/>
    </row>
    <row r="265" spans="1:51" s="10" customFormat="1" x14ac:dyDescent="0.4">
      <c r="A265" s="7"/>
      <c r="B265" s="7"/>
      <c r="C265" s="7"/>
      <c r="D265" s="7"/>
      <c r="E265" s="9"/>
      <c r="F265" s="7"/>
      <c r="G265" s="7"/>
      <c r="H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Y265" s="7"/>
    </row>
    <row r="266" spans="1:51" s="10" customFormat="1" x14ac:dyDescent="0.4">
      <c r="A266" s="7"/>
      <c r="B266" s="7"/>
      <c r="C266" s="7"/>
      <c r="D266" s="7"/>
      <c r="E266" s="9"/>
      <c r="F266" s="7"/>
      <c r="G266" s="7"/>
      <c r="H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Y266" s="7"/>
    </row>
    <row r="267" spans="1:51" s="10" customFormat="1" x14ac:dyDescent="0.4">
      <c r="A267" s="7"/>
      <c r="B267" s="7"/>
      <c r="C267" s="7"/>
      <c r="D267" s="7"/>
      <c r="E267" s="9"/>
      <c r="F267" s="7"/>
      <c r="G267" s="7"/>
      <c r="H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Y267" s="7"/>
    </row>
    <row r="268" spans="1:51" s="10" customFormat="1" x14ac:dyDescent="0.4">
      <c r="A268" s="7"/>
      <c r="B268" s="7"/>
      <c r="C268" s="7"/>
      <c r="D268" s="7"/>
      <c r="E268" s="9"/>
      <c r="F268" s="7"/>
      <c r="G268" s="7"/>
      <c r="H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Y268" s="7"/>
    </row>
    <row r="269" spans="1:51" s="10" customFormat="1" x14ac:dyDescent="0.4">
      <c r="A269" s="7"/>
      <c r="B269" s="7"/>
      <c r="C269" s="7"/>
      <c r="D269" s="7"/>
      <c r="E269" s="9"/>
      <c r="F269" s="7"/>
      <c r="G269" s="7"/>
      <c r="H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Y269" s="7"/>
    </row>
    <row r="270" spans="1:51" s="10" customFormat="1" x14ac:dyDescent="0.4">
      <c r="A270" s="7"/>
      <c r="B270" s="7"/>
      <c r="C270" s="7"/>
      <c r="D270" s="7"/>
      <c r="E270" s="9"/>
      <c r="F270" s="7"/>
      <c r="G270" s="7"/>
      <c r="H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Y270" s="7"/>
    </row>
    <row r="271" spans="1:51" s="10" customFormat="1" x14ac:dyDescent="0.4">
      <c r="A271" s="7"/>
      <c r="B271" s="7"/>
      <c r="C271" s="7"/>
      <c r="D271" s="7"/>
      <c r="E271" s="9"/>
      <c r="F271" s="7"/>
      <c r="G271" s="7"/>
      <c r="H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Y271" s="7"/>
    </row>
    <row r="272" spans="1:51" s="10" customFormat="1" x14ac:dyDescent="0.4">
      <c r="A272" s="7"/>
      <c r="B272" s="7"/>
      <c r="C272" s="7"/>
      <c r="D272" s="7"/>
      <c r="E272" s="9"/>
      <c r="F272" s="7"/>
      <c r="G272" s="7"/>
      <c r="H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Y272" s="7"/>
    </row>
    <row r="273" spans="1:51" s="10" customFormat="1" x14ac:dyDescent="0.4">
      <c r="A273" s="7"/>
      <c r="B273" s="7"/>
      <c r="C273" s="7"/>
      <c r="D273" s="7"/>
      <c r="E273" s="9"/>
      <c r="F273" s="7"/>
      <c r="G273" s="7"/>
      <c r="H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Y273" s="7"/>
    </row>
    <row r="274" spans="1:51" s="10" customFormat="1" x14ac:dyDescent="0.4">
      <c r="A274" s="7"/>
      <c r="B274" s="7"/>
      <c r="C274" s="7"/>
      <c r="D274" s="7"/>
      <c r="E274" s="9"/>
      <c r="F274" s="7"/>
      <c r="G274" s="7"/>
      <c r="H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Y274" s="7"/>
    </row>
    <row r="275" spans="1:51" s="10" customFormat="1" x14ac:dyDescent="0.4">
      <c r="A275" s="7"/>
      <c r="B275" s="7"/>
      <c r="C275" s="7"/>
      <c r="D275" s="7"/>
      <c r="E275" s="9"/>
      <c r="F275" s="7"/>
      <c r="G275" s="7"/>
      <c r="H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Y275" s="7"/>
    </row>
    <row r="276" spans="1:51" s="10" customFormat="1" x14ac:dyDescent="0.4">
      <c r="A276" s="7"/>
      <c r="B276" s="7"/>
      <c r="C276" s="7"/>
      <c r="D276" s="7"/>
      <c r="E276" s="9"/>
      <c r="F276" s="7"/>
      <c r="G276" s="7"/>
      <c r="H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Y276" s="7"/>
    </row>
    <row r="277" spans="1:51" s="10" customFormat="1" x14ac:dyDescent="0.4">
      <c r="A277" s="7"/>
      <c r="B277" s="7"/>
      <c r="C277" s="7"/>
      <c r="D277" s="7"/>
      <c r="E277" s="9"/>
      <c r="F277" s="7"/>
      <c r="G277" s="7"/>
      <c r="H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Y277" s="7"/>
    </row>
    <row r="278" spans="1:51" s="10" customFormat="1" x14ac:dyDescent="0.4">
      <c r="A278" s="7"/>
      <c r="B278" s="7"/>
      <c r="C278" s="7"/>
      <c r="D278" s="7"/>
      <c r="E278" s="9"/>
      <c r="F278" s="7"/>
      <c r="G278" s="7"/>
      <c r="H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Y278" s="7"/>
    </row>
    <row r="279" spans="1:51" s="10" customFormat="1" x14ac:dyDescent="0.4">
      <c r="A279" s="7"/>
      <c r="B279" s="7"/>
      <c r="C279" s="7"/>
      <c r="D279" s="7"/>
      <c r="E279" s="9"/>
      <c r="F279" s="7"/>
      <c r="G279" s="7"/>
      <c r="H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Y279" s="7"/>
    </row>
    <row r="280" spans="1:51" s="10" customFormat="1" x14ac:dyDescent="0.4">
      <c r="A280" s="7"/>
      <c r="B280" s="7"/>
      <c r="C280" s="7"/>
      <c r="D280" s="7"/>
      <c r="E280" s="9"/>
      <c r="F280" s="7"/>
      <c r="G280" s="7"/>
      <c r="H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Y280" s="7"/>
    </row>
    <row r="281" spans="1:51" s="10" customFormat="1" x14ac:dyDescent="0.4">
      <c r="A281" s="7"/>
      <c r="B281" s="7"/>
      <c r="C281" s="7"/>
      <c r="D281" s="7"/>
      <c r="E281" s="9"/>
      <c r="F281" s="7"/>
      <c r="G281" s="7"/>
      <c r="H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Y281" s="7"/>
    </row>
    <row r="282" spans="1:51" s="10" customFormat="1" x14ac:dyDescent="0.4">
      <c r="A282" s="7"/>
      <c r="B282" s="7"/>
      <c r="C282" s="7"/>
      <c r="D282" s="7"/>
      <c r="E282" s="9"/>
      <c r="F282" s="7"/>
      <c r="G282" s="7"/>
      <c r="H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Y282" s="7"/>
    </row>
    <row r="283" spans="1:51" s="10" customFormat="1" x14ac:dyDescent="0.4">
      <c r="A283" s="7"/>
      <c r="B283" s="7"/>
      <c r="C283" s="7"/>
      <c r="D283" s="7"/>
      <c r="E283" s="9"/>
      <c r="F283" s="7"/>
      <c r="G283" s="7"/>
      <c r="H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Y283" s="7"/>
    </row>
    <row r="284" spans="1:51" s="10" customFormat="1" x14ac:dyDescent="0.4">
      <c r="A284" s="7"/>
      <c r="B284" s="7"/>
      <c r="C284" s="7"/>
      <c r="D284" s="7"/>
      <c r="E284" s="9"/>
      <c r="F284" s="7"/>
      <c r="G284" s="7"/>
      <c r="H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Y284" s="7"/>
    </row>
    <row r="285" spans="1:51" s="10" customFormat="1" x14ac:dyDescent="0.4">
      <c r="A285" s="7"/>
      <c r="B285" s="7"/>
      <c r="C285" s="7"/>
      <c r="D285" s="7"/>
      <c r="E285" s="9"/>
      <c r="F285" s="7"/>
      <c r="G285" s="7"/>
      <c r="H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Y285" s="7"/>
    </row>
    <row r="286" spans="1:51" s="10" customFormat="1" x14ac:dyDescent="0.4">
      <c r="A286" s="7"/>
      <c r="B286" s="7"/>
      <c r="C286" s="7"/>
      <c r="D286" s="7"/>
      <c r="E286" s="9"/>
      <c r="F286" s="7"/>
      <c r="G286" s="7"/>
      <c r="H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Y286" s="7"/>
    </row>
    <row r="287" spans="1:51" s="10" customFormat="1" x14ac:dyDescent="0.4">
      <c r="A287" s="7"/>
      <c r="B287" s="7"/>
      <c r="C287" s="7"/>
      <c r="D287" s="7"/>
      <c r="E287" s="9"/>
      <c r="F287" s="7"/>
      <c r="G287" s="7"/>
      <c r="H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Y287" s="7"/>
    </row>
    <row r="288" spans="1:51" s="10" customFormat="1" x14ac:dyDescent="0.4">
      <c r="A288" s="7"/>
      <c r="B288" s="7"/>
      <c r="C288" s="7"/>
      <c r="D288" s="7"/>
      <c r="E288" s="9"/>
      <c r="F288" s="7"/>
      <c r="G288" s="7"/>
      <c r="H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Y288" s="7"/>
    </row>
    <row r="289" spans="1:51" s="10" customFormat="1" x14ac:dyDescent="0.4">
      <c r="A289" s="7"/>
      <c r="B289" s="7"/>
      <c r="C289" s="7"/>
      <c r="D289" s="7"/>
      <c r="E289" s="9"/>
      <c r="F289" s="7"/>
      <c r="G289" s="7"/>
      <c r="H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Y289" s="7"/>
    </row>
    <row r="290" spans="1:51" s="10" customFormat="1" x14ac:dyDescent="0.4">
      <c r="A290" s="7"/>
      <c r="B290" s="7"/>
      <c r="C290" s="7"/>
      <c r="D290" s="7"/>
      <c r="E290" s="9"/>
      <c r="F290" s="7"/>
      <c r="G290" s="7"/>
      <c r="H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Y290" s="7"/>
    </row>
    <row r="291" spans="1:51" s="10" customFormat="1" x14ac:dyDescent="0.4">
      <c r="A291" s="7"/>
      <c r="B291" s="7"/>
      <c r="C291" s="7"/>
      <c r="D291" s="7"/>
      <c r="E291" s="9"/>
      <c r="F291" s="7"/>
      <c r="G291" s="7"/>
      <c r="H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Y291" s="7"/>
    </row>
    <row r="292" spans="1:51" s="10" customFormat="1" x14ac:dyDescent="0.4">
      <c r="A292" s="7"/>
      <c r="B292" s="7"/>
      <c r="C292" s="7"/>
      <c r="D292" s="7"/>
      <c r="E292" s="9"/>
      <c r="F292" s="7"/>
      <c r="G292" s="7"/>
      <c r="H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Y292" s="7"/>
    </row>
    <row r="293" spans="1:51" s="10" customFormat="1" x14ac:dyDescent="0.4">
      <c r="A293" s="7"/>
      <c r="B293" s="7"/>
      <c r="C293" s="7"/>
      <c r="D293" s="7"/>
      <c r="E293" s="9"/>
      <c r="F293" s="7"/>
      <c r="G293" s="7"/>
      <c r="H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Y293" s="7"/>
    </row>
    <row r="294" spans="1:51" s="10" customFormat="1" x14ac:dyDescent="0.4">
      <c r="A294" s="7"/>
      <c r="B294" s="7"/>
      <c r="C294" s="7"/>
      <c r="D294" s="7"/>
      <c r="E294" s="9"/>
      <c r="F294" s="7"/>
      <c r="G294" s="7"/>
      <c r="H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Y294" s="7"/>
    </row>
    <row r="295" spans="1:51" s="10" customFormat="1" x14ac:dyDescent="0.4">
      <c r="A295" s="7"/>
      <c r="B295" s="7"/>
      <c r="C295" s="7"/>
      <c r="D295" s="7"/>
      <c r="E295" s="9"/>
      <c r="F295" s="7"/>
      <c r="G295" s="7"/>
      <c r="H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Y295" s="7"/>
    </row>
    <row r="296" spans="1:51" s="10" customFormat="1" x14ac:dyDescent="0.4">
      <c r="A296" s="7"/>
      <c r="B296" s="7"/>
      <c r="C296" s="7"/>
      <c r="D296" s="7"/>
      <c r="E296" s="9"/>
      <c r="F296" s="7"/>
      <c r="G296" s="7"/>
      <c r="H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Y296" s="7"/>
    </row>
    <row r="297" spans="1:51" s="10" customFormat="1" x14ac:dyDescent="0.4">
      <c r="A297" s="7"/>
      <c r="B297" s="7"/>
      <c r="C297" s="7"/>
      <c r="D297" s="7"/>
      <c r="E297" s="9"/>
      <c r="F297" s="7"/>
      <c r="G297" s="7"/>
      <c r="H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Y297" s="7"/>
    </row>
    <row r="298" spans="1:51" s="10" customFormat="1" x14ac:dyDescent="0.4">
      <c r="A298" s="7"/>
      <c r="B298" s="7"/>
      <c r="C298" s="7"/>
      <c r="D298" s="7"/>
      <c r="E298" s="9"/>
      <c r="F298" s="7"/>
      <c r="G298" s="7"/>
      <c r="H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Y298" s="7"/>
    </row>
    <row r="299" spans="1:51" s="10" customFormat="1" x14ac:dyDescent="0.4">
      <c r="A299" s="7"/>
      <c r="B299" s="7"/>
      <c r="C299" s="7"/>
      <c r="D299" s="7"/>
      <c r="E299" s="9"/>
      <c r="F299" s="7"/>
      <c r="G299" s="7"/>
      <c r="H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Y299" s="7"/>
    </row>
    <row r="300" spans="1:51" s="10" customFormat="1" x14ac:dyDescent="0.4">
      <c r="A300" s="7"/>
      <c r="B300" s="7"/>
      <c r="C300" s="7"/>
      <c r="D300" s="7"/>
      <c r="E300" s="9"/>
      <c r="F300" s="7"/>
      <c r="G300" s="7"/>
      <c r="H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Y300" s="7"/>
    </row>
    <row r="301" spans="1:51" s="10" customFormat="1" x14ac:dyDescent="0.4">
      <c r="A301" s="7"/>
      <c r="B301" s="7"/>
      <c r="C301" s="7"/>
      <c r="D301" s="7"/>
      <c r="E301" s="9"/>
      <c r="F301" s="7"/>
      <c r="G301" s="7"/>
      <c r="H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Y301" s="7"/>
    </row>
    <row r="302" spans="1:51" s="10" customFormat="1" x14ac:dyDescent="0.4">
      <c r="A302" s="7"/>
      <c r="B302" s="7"/>
      <c r="C302" s="7"/>
      <c r="D302" s="7"/>
      <c r="E302" s="9"/>
      <c r="F302" s="7"/>
      <c r="G302" s="7"/>
      <c r="H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Y302" s="7"/>
    </row>
    <row r="303" spans="1:51" s="10" customFormat="1" x14ac:dyDescent="0.4">
      <c r="A303" s="7"/>
      <c r="B303" s="7"/>
      <c r="C303" s="7"/>
      <c r="D303" s="7"/>
      <c r="E303" s="9"/>
      <c r="F303" s="7"/>
      <c r="G303" s="7"/>
      <c r="H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Y303" s="7"/>
    </row>
    <row r="304" spans="1:51" s="10" customFormat="1" x14ac:dyDescent="0.4">
      <c r="A304" s="7"/>
      <c r="B304" s="7"/>
      <c r="C304" s="7"/>
      <c r="D304" s="7"/>
      <c r="E304" s="9"/>
      <c r="F304" s="7"/>
      <c r="G304" s="7"/>
      <c r="H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Y304" s="7"/>
    </row>
    <row r="305" spans="1:51" s="10" customFormat="1" x14ac:dyDescent="0.4">
      <c r="A305" s="7"/>
      <c r="B305" s="7"/>
      <c r="C305" s="7"/>
      <c r="D305" s="7"/>
      <c r="E305" s="9"/>
      <c r="F305" s="7"/>
      <c r="G305" s="7"/>
      <c r="H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Y305" s="7"/>
    </row>
    <row r="306" spans="1:51" s="10" customFormat="1" x14ac:dyDescent="0.4">
      <c r="A306" s="7"/>
      <c r="B306" s="7"/>
      <c r="C306" s="7"/>
      <c r="D306" s="7"/>
      <c r="E306" s="9"/>
      <c r="F306" s="7"/>
      <c r="G306" s="7"/>
      <c r="H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Y306" s="7"/>
    </row>
    <row r="307" spans="1:51" s="10" customFormat="1" x14ac:dyDescent="0.4">
      <c r="A307" s="7"/>
      <c r="B307" s="7"/>
      <c r="C307" s="7"/>
      <c r="D307" s="7"/>
      <c r="E307" s="9"/>
      <c r="F307" s="7"/>
      <c r="G307" s="7"/>
      <c r="H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Y307" s="7"/>
    </row>
    <row r="308" spans="1:51" s="10" customFormat="1" x14ac:dyDescent="0.4">
      <c r="A308" s="7"/>
      <c r="B308" s="7"/>
      <c r="C308" s="7"/>
      <c r="D308" s="7"/>
      <c r="E308" s="9"/>
      <c r="F308" s="7"/>
      <c r="G308" s="7"/>
      <c r="H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Y308" s="7"/>
    </row>
    <row r="309" spans="1:51" s="10" customFormat="1" x14ac:dyDescent="0.4">
      <c r="A309" s="7"/>
      <c r="B309" s="7"/>
      <c r="C309" s="7"/>
      <c r="D309" s="7"/>
      <c r="E309" s="9"/>
      <c r="F309" s="7"/>
      <c r="G309" s="7"/>
      <c r="H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Y309" s="7"/>
    </row>
    <row r="310" spans="1:51" s="10" customFormat="1" x14ac:dyDescent="0.4">
      <c r="A310" s="7"/>
      <c r="B310" s="7"/>
      <c r="C310" s="7"/>
      <c r="D310" s="7"/>
      <c r="E310" s="9"/>
      <c r="F310" s="7"/>
      <c r="G310" s="7"/>
      <c r="H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Y310" s="7"/>
    </row>
    <row r="311" spans="1:51" s="10" customFormat="1" x14ac:dyDescent="0.4">
      <c r="A311" s="7"/>
      <c r="B311" s="7"/>
      <c r="C311" s="7"/>
      <c r="D311" s="7"/>
      <c r="E311" s="9"/>
      <c r="F311" s="7"/>
      <c r="G311" s="7"/>
      <c r="H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Y311" s="7"/>
    </row>
    <row r="312" spans="1:51" s="10" customFormat="1" x14ac:dyDescent="0.4">
      <c r="A312" s="7"/>
      <c r="B312" s="7"/>
      <c r="C312" s="7"/>
      <c r="D312" s="7"/>
      <c r="E312" s="9"/>
      <c r="F312" s="7"/>
      <c r="G312" s="7"/>
      <c r="H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Y312" s="7"/>
    </row>
    <row r="313" spans="1:51" s="10" customFormat="1" x14ac:dyDescent="0.4">
      <c r="A313" s="7"/>
      <c r="B313" s="7"/>
      <c r="C313" s="7"/>
      <c r="D313" s="7"/>
      <c r="E313" s="9"/>
      <c r="F313" s="7"/>
      <c r="G313" s="7"/>
      <c r="H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Y313" s="7"/>
    </row>
    <row r="314" spans="1:51" s="10" customFormat="1" x14ac:dyDescent="0.4">
      <c r="A314" s="7"/>
      <c r="B314" s="7"/>
      <c r="C314" s="7"/>
      <c r="D314" s="7"/>
      <c r="E314" s="9"/>
      <c r="F314" s="7"/>
      <c r="G314" s="7"/>
      <c r="H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Y314" s="7"/>
    </row>
    <row r="315" spans="1:51" s="10" customFormat="1" x14ac:dyDescent="0.4">
      <c r="A315" s="7"/>
      <c r="B315" s="7"/>
      <c r="C315" s="7"/>
      <c r="D315" s="7"/>
      <c r="E315" s="9"/>
      <c r="F315" s="7"/>
      <c r="G315" s="7"/>
      <c r="H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Y315" s="7"/>
    </row>
    <row r="316" spans="1:51" s="10" customFormat="1" x14ac:dyDescent="0.4">
      <c r="A316" s="7"/>
      <c r="B316" s="7"/>
      <c r="C316" s="7"/>
      <c r="D316" s="7"/>
      <c r="E316" s="9"/>
      <c r="F316" s="7"/>
      <c r="G316" s="7"/>
      <c r="H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Y316" s="7"/>
    </row>
    <row r="317" spans="1:51" s="10" customFormat="1" x14ac:dyDescent="0.4">
      <c r="A317" s="7"/>
      <c r="B317" s="7"/>
      <c r="C317" s="7"/>
      <c r="D317" s="7"/>
      <c r="E317" s="9"/>
      <c r="F317" s="7"/>
      <c r="G317" s="7"/>
      <c r="H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Y317" s="7"/>
    </row>
    <row r="318" spans="1:51" s="10" customFormat="1" x14ac:dyDescent="0.4">
      <c r="A318" s="7"/>
      <c r="B318" s="7"/>
      <c r="C318" s="7"/>
      <c r="D318" s="7"/>
      <c r="E318" s="9"/>
      <c r="F318" s="7"/>
      <c r="G318" s="7"/>
      <c r="H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Y318" s="7"/>
    </row>
    <row r="319" spans="1:51" s="10" customFormat="1" x14ac:dyDescent="0.4">
      <c r="A319" s="7"/>
      <c r="B319" s="7"/>
      <c r="C319" s="7"/>
      <c r="D319" s="7"/>
      <c r="E319" s="9"/>
      <c r="F319" s="7"/>
      <c r="G319" s="7"/>
      <c r="H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Y319" s="7"/>
    </row>
    <row r="320" spans="1:51" s="10" customFormat="1" x14ac:dyDescent="0.4">
      <c r="A320" s="7"/>
      <c r="B320" s="7"/>
      <c r="C320" s="7"/>
      <c r="D320" s="7"/>
      <c r="E320" s="9"/>
      <c r="F320" s="7"/>
      <c r="G320" s="7"/>
      <c r="H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Y320" s="7"/>
    </row>
    <row r="321" spans="1:51" s="10" customFormat="1" x14ac:dyDescent="0.4">
      <c r="A321" s="7"/>
      <c r="B321" s="7"/>
      <c r="C321" s="7"/>
      <c r="D321" s="7"/>
      <c r="E321" s="9"/>
      <c r="F321" s="7"/>
      <c r="G321" s="7"/>
      <c r="H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Y321" s="7"/>
    </row>
    <row r="322" spans="1:51" s="10" customFormat="1" x14ac:dyDescent="0.4">
      <c r="A322" s="7"/>
      <c r="B322" s="7"/>
      <c r="C322" s="7"/>
      <c r="D322" s="7"/>
      <c r="E322" s="9"/>
      <c r="F322" s="7"/>
      <c r="G322" s="7"/>
      <c r="H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Y322" s="7"/>
    </row>
    <row r="323" spans="1:51" s="10" customFormat="1" x14ac:dyDescent="0.4">
      <c r="A323" s="7"/>
      <c r="B323" s="7"/>
      <c r="C323" s="7"/>
      <c r="D323" s="7"/>
      <c r="E323" s="9"/>
      <c r="F323" s="7"/>
      <c r="G323" s="7"/>
      <c r="H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Y323" s="7"/>
    </row>
    <row r="324" spans="1:51" s="10" customFormat="1" x14ac:dyDescent="0.4">
      <c r="A324" s="7"/>
      <c r="B324" s="7"/>
      <c r="C324" s="7"/>
      <c r="D324" s="7"/>
      <c r="E324" s="9"/>
      <c r="F324" s="7"/>
      <c r="G324" s="7"/>
      <c r="H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Y324" s="7"/>
    </row>
    <row r="325" spans="1:51" s="10" customFormat="1" x14ac:dyDescent="0.4">
      <c r="A325" s="7"/>
      <c r="B325" s="7"/>
      <c r="C325" s="7"/>
      <c r="D325" s="7"/>
      <c r="E325" s="9"/>
      <c r="F325" s="7"/>
      <c r="G325" s="7"/>
      <c r="H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Y325" s="7"/>
    </row>
    <row r="326" spans="1:51" s="10" customFormat="1" x14ac:dyDescent="0.4">
      <c r="A326" s="7"/>
      <c r="B326" s="7"/>
      <c r="C326" s="7"/>
      <c r="D326" s="7"/>
      <c r="E326" s="9"/>
      <c r="F326" s="7"/>
      <c r="G326" s="7"/>
      <c r="H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Y326" s="7"/>
    </row>
    <row r="327" spans="1:51" s="10" customFormat="1" x14ac:dyDescent="0.4">
      <c r="A327" s="7"/>
      <c r="B327" s="7"/>
      <c r="C327" s="7"/>
      <c r="D327" s="7"/>
      <c r="E327" s="9"/>
      <c r="F327" s="7"/>
      <c r="G327" s="7"/>
      <c r="H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Y327" s="7"/>
    </row>
    <row r="328" spans="1:51" s="10" customFormat="1" x14ac:dyDescent="0.4">
      <c r="A328" s="7"/>
      <c r="B328" s="7"/>
      <c r="C328" s="7"/>
      <c r="D328" s="7"/>
      <c r="E328" s="9"/>
      <c r="F328" s="7"/>
      <c r="G328" s="7"/>
      <c r="H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Y328" s="7"/>
    </row>
    <row r="329" spans="1:51" s="10" customFormat="1" x14ac:dyDescent="0.4">
      <c r="A329" s="7"/>
      <c r="B329" s="7"/>
      <c r="C329" s="7"/>
      <c r="D329" s="7"/>
      <c r="E329" s="9"/>
      <c r="F329" s="7"/>
      <c r="G329" s="7"/>
      <c r="H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Y329" s="7"/>
    </row>
    <row r="330" spans="1:51" s="10" customFormat="1" x14ac:dyDescent="0.4">
      <c r="A330" s="7"/>
      <c r="B330" s="7"/>
      <c r="C330" s="7"/>
      <c r="D330" s="7"/>
      <c r="E330" s="9"/>
      <c r="F330" s="7"/>
      <c r="G330" s="7"/>
      <c r="H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Y330" s="7"/>
    </row>
    <row r="331" spans="1:51" s="10" customFormat="1" x14ac:dyDescent="0.4">
      <c r="A331" s="7"/>
      <c r="B331" s="7"/>
      <c r="C331" s="7"/>
      <c r="D331" s="7"/>
      <c r="E331" s="9"/>
      <c r="F331" s="7"/>
      <c r="G331" s="7"/>
      <c r="H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Y331" s="7"/>
    </row>
    <row r="332" spans="1:51" s="10" customFormat="1" x14ac:dyDescent="0.4">
      <c r="A332" s="7"/>
      <c r="B332" s="7"/>
      <c r="C332" s="7"/>
      <c r="D332" s="7"/>
      <c r="E332" s="9"/>
      <c r="F332" s="7"/>
      <c r="G332" s="7"/>
      <c r="H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Y332" s="7"/>
    </row>
    <row r="333" spans="1:51" s="10" customFormat="1" x14ac:dyDescent="0.4">
      <c r="A333" s="7"/>
      <c r="B333" s="7"/>
      <c r="C333" s="7"/>
      <c r="D333" s="7"/>
      <c r="E333" s="9"/>
      <c r="F333" s="7"/>
      <c r="G333" s="7"/>
      <c r="H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Y333" s="7"/>
    </row>
    <row r="334" spans="1:51" s="10" customFormat="1" x14ac:dyDescent="0.4">
      <c r="A334" s="7"/>
      <c r="B334" s="7"/>
      <c r="C334" s="7"/>
      <c r="D334" s="7"/>
      <c r="E334" s="9"/>
      <c r="F334" s="7"/>
      <c r="G334" s="7"/>
      <c r="H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Y334" s="7"/>
    </row>
    <row r="335" spans="1:51" s="10" customFormat="1" x14ac:dyDescent="0.4">
      <c r="A335" s="7"/>
      <c r="B335" s="7"/>
      <c r="C335" s="7"/>
      <c r="D335" s="7"/>
      <c r="E335" s="9"/>
      <c r="F335" s="7"/>
      <c r="G335" s="7"/>
      <c r="H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Y335" s="7"/>
    </row>
    <row r="336" spans="1:51" s="10" customFormat="1" x14ac:dyDescent="0.4">
      <c r="A336" s="7"/>
      <c r="B336" s="7"/>
      <c r="C336" s="7"/>
      <c r="D336" s="7"/>
      <c r="E336" s="9"/>
      <c r="F336" s="7"/>
      <c r="G336" s="7"/>
      <c r="H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Y336" s="7"/>
    </row>
    <row r="337" spans="1:51" s="10" customFormat="1" x14ac:dyDescent="0.4">
      <c r="A337" s="7"/>
      <c r="B337" s="7"/>
      <c r="C337" s="7"/>
      <c r="D337" s="7"/>
      <c r="E337" s="9"/>
      <c r="F337" s="7"/>
      <c r="G337" s="7"/>
      <c r="H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Y337" s="7"/>
    </row>
    <row r="338" spans="1:51" s="10" customFormat="1" x14ac:dyDescent="0.4">
      <c r="A338" s="7"/>
      <c r="B338" s="7"/>
      <c r="C338" s="7"/>
      <c r="D338" s="7"/>
      <c r="E338" s="9"/>
      <c r="F338" s="7"/>
      <c r="G338" s="7"/>
      <c r="H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Y338" s="7"/>
    </row>
    <row r="339" spans="1:51" s="10" customFormat="1" x14ac:dyDescent="0.4">
      <c r="A339" s="7"/>
      <c r="B339" s="7"/>
      <c r="C339" s="7"/>
      <c r="D339" s="7"/>
      <c r="E339" s="9"/>
      <c r="F339" s="7"/>
      <c r="G339" s="7"/>
      <c r="H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Y339" s="7"/>
    </row>
    <row r="340" spans="1:51" s="10" customFormat="1" x14ac:dyDescent="0.4">
      <c r="A340" s="7"/>
      <c r="B340" s="7"/>
      <c r="C340" s="7"/>
      <c r="D340" s="7"/>
      <c r="E340" s="9"/>
      <c r="F340" s="7"/>
      <c r="G340" s="7"/>
      <c r="H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Y340" s="7"/>
    </row>
    <row r="341" spans="1:51" s="10" customFormat="1" x14ac:dyDescent="0.4">
      <c r="A341" s="7"/>
      <c r="B341" s="7"/>
      <c r="C341" s="7"/>
      <c r="D341" s="7"/>
      <c r="E341" s="9"/>
      <c r="F341" s="7"/>
      <c r="G341" s="7"/>
      <c r="H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Y341" s="7"/>
    </row>
    <row r="342" spans="1:51" s="10" customFormat="1" x14ac:dyDescent="0.4">
      <c r="A342" s="7"/>
      <c r="B342" s="7"/>
      <c r="C342" s="7"/>
      <c r="D342" s="7"/>
      <c r="E342" s="9"/>
      <c r="F342" s="7"/>
      <c r="G342" s="7"/>
      <c r="H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Y342" s="7"/>
    </row>
    <row r="343" spans="1:51" s="10" customFormat="1" x14ac:dyDescent="0.4">
      <c r="A343" s="7"/>
      <c r="B343" s="7"/>
      <c r="C343" s="7"/>
      <c r="D343" s="7"/>
      <c r="E343" s="9"/>
      <c r="F343" s="7"/>
      <c r="G343" s="7"/>
      <c r="H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Y343" s="7"/>
    </row>
    <row r="344" spans="1:51" s="10" customFormat="1" x14ac:dyDescent="0.4">
      <c r="A344" s="7"/>
      <c r="B344" s="7"/>
      <c r="C344" s="7"/>
      <c r="D344" s="7"/>
      <c r="E344" s="9"/>
      <c r="F344" s="7"/>
      <c r="G344" s="7"/>
      <c r="H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Y344" s="7"/>
    </row>
    <row r="345" spans="1:51" s="10" customFormat="1" x14ac:dyDescent="0.4">
      <c r="A345" s="7"/>
      <c r="B345" s="7"/>
      <c r="C345" s="7"/>
      <c r="D345" s="7"/>
      <c r="E345" s="9"/>
      <c r="F345" s="7"/>
      <c r="G345" s="7"/>
      <c r="H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Y345" s="7"/>
    </row>
    <row r="346" spans="1:51" s="10" customFormat="1" x14ac:dyDescent="0.4">
      <c r="A346" s="7"/>
      <c r="B346" s="7"/>
      <c r="C346" s="7"/>
      <c r="D346" s="7"/>
      <c r="E346" s="9"/>
      <c r="F346" s="7"/>
      <c r="G346" s="7"/>
      <c r="H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Y346" s="7"/>
    </row>
    <row r="347" spans="1:51" s="10" customFormat="1" x14ac:dyDescent="0.4">
      <c r="A347" s="7"/>
      <c r="B347" s="7"/>
      <c r="C347" s="7"/>
      <c r="D347" s="7"/>
      <c r="E347" s="9"/>
      <c r="F347" s="7"/>
      <c r="G347" s="7"/>
      <c r="H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Y347" s="7"/>
    </row>
    <row r="348" spans="1:51" s="10" customFormat="1" x14ac:dyDescent="0.4">
      <c r="A348" s="7"/>
      <c r="B348" s="7"/>
      <c r="C348" s="7"/>
      <c r="D348" s="7"/>
      <c r="E348" s="9"/>
      <c r="F348" s="7"/>
      <c r="G348" s="7"/>
      <c r="H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Y348" s="7"/>
    </row>
    <row r="349" spans="1:51" s="10" customFormat="1" x14ac:dyDescent="0.4">
      <c r="A349" s="7"/>
      <c r="B349" s="7"/>
      <c r="C349" s="7"/>
      <c r="D349" s="7"/>
      <c r="E349" s="9"/>
      <c r="F349" s="7"/>
      <c r="G349" s="7"/>
      <c r="H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Y349" s="7"/>
    </row>
    <row r="350" spans="1:51" s="10" customFormat="1" x14ac:dyDescent="0.4">
      <c r="A350" s="7"/>
      <c r="B350" s="7"/>
      <c r="C350" s="7"/>
      <c r="D350" s="7"/>
      <c r="E350" s="9"/>
      <c r="F350" s="7"/>
      <c r="G350" s="7"/>
      <c r="H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Y350" s="7"/>
    </row>
    <row r="351" spans="1:51" s="10" customFormat="1" x14ac:dyDescent="0.4">
      <c r="A351" s="7"/>
      <c r="B351" s="7"/>
      <c r="C351" s="7"/>
      <c r="D351" s="7"/>
      <c r="E351" s="9"/>
      <c r="F351" s="7"/>
      <c r="G351" s="7"/>
      <c r="H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Y351" s="7"/>
    </row>
    <row r="352" spans="1:51" s="10" customFormat="1" x14ac:dyDescent="0.4">
      <c r="A352" s="7"/>
      <c r="B352" s="7"/>
      <c r="C352" s="7"/>
      <c r="D352" s="7"/>
      <c r="E352" s="9"/>
      <c r="F352" s="7"/>
      <c r="G352" s="7"/>
      <c r="H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Y352" s="7"/>
    </row>
    <row r="353" spans="1:51" s="10" customFormat="1" x14ac:dyDescent="0.4">
      <c r="A353" s="7"/>
      <c r="B353" s="7"/>
      <c r="C353" s="7"/>
      <c r="D353" s="7"/>
      <c r="E353" s="9"/>
      <c r="F353" s="7"/>
      <c r="G353" s="7"/>
      <c r="H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Y353" s="7"/>
    </row>
    <row r="354" spans="1:51" s="10" customFormat="1" x14ac:dyDescent="0.4">
      <c r="A354" s="7"/>
      <c r="B354" s="7"/>
      <c r="C354" s="7"/>
      <c r="D354" s="7"/>
      <c r="E354" s="9"/>
      <c r="F354" s="7"/>
      <c r="G354" s="7"/>
      <c r="H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Y354" s="7"/>
    </row>
    <row r="355" spans="1:51" s="10" customFormat="1" x14ac:dyDescent="0.4">
      <c r="A355" s="7"/>
      <c r="B355" s="7"/>
      <c r="C355" s="7"/>
      <c r="D355" s="7"/>
      <c r="E355" s="9"/>
      <c r="F355" s="7"/>
      <c r="G355" s="7"/>
      <c r="H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Y355" s="7"/>
    </row>
    <row r="356" spans="1:51" s="10" customFormat="1" x14ac:dyDescent="0.4">
      <c r="A356" s="7"/>
      <c r="B356" s="7"/>
      <c r="C356" s="7"/>
      <c r="D356" s="7"/>
      <c r="E356" s="9"/>
      <c r="F356" s="7"/>
      <c r="G356" s="7"/>
      <c r="H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Y356" s="7"/>
    </row>
    <row r="357" spans="1:51" s="10" customFormat="1" x14ac:dyDescent="0.4">
      <c r="A357" s="7"/>
      <c r="B357" s="7"/>
      <c r="C357" s="7"/>
      <c r="D357" s="7"/>
      <c r="E357" s="9"/>
      <c r="F357" s="7"/>
      <c r="G357" s="7"/>
      <c r="H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Y357" s="7"/>
    </row>
    <row r="358" spans="1:51" s="10" customFormat="1" x14ac:dyDescent="0.4">
      <c r="A358" s="7"/>
      <c r="B358" s="7"/>
      <c r="C358" s="7"/>
      <c r="D358" s="7"/>
      <c r="E358" s="9"/>
      <c r="F358" s="7"/>
      <c r="G358" s="7"/>
      <c r="H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Y358" s="7"/>
    </row>
    <row r="359" spans="1:51" s="10" customFormat="1" x14ac:dyDescent="0.4">
      <c r="A359" s="7"/>
      <c r="B359" s="7"/>
      <c r="C359" s="7"/>
      <c r="D359" s="7"/>
      <c r="E359" s="9"/>
      <c r="F359" s="7"/>
      <c r="G359" s="7"/>
      <c r="H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Y359" s="7"/>
    </row>
    <row r="360" spans="1:51" s="10" customFormat="1" x14ac:dyDescent="0.4">
      <c r="A360" s="7"/>
      <c r="B360" s="7"/>
      <c r="C360" s="7"/>
      <c r="D360" s="7"/>
      <c r="E360" s="9"/>
      <c r="F360" s="7"/>
      <c r="G360" s="7"/>
      <c r="H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Y360" s="7"/>
    </row>
    <row r="361" spans="1:51" s="10" customFormat="1" x14ac:dyDescent="0.4">
      <c r="A361" s="7"/>
      <c r="B361" s="7"/>
      <c r="C361" s="7"/>
      <c r="D361" s="7"/>
      <c r="E361" s="9"/>
      <c r="F361" s="7"/>
      <c r="G361" s="7"/>
      <c r="H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Y361" s="7"/>
    </row>
    <row r="362" spans="1:51" s="10" customFormat="1" x14ac:dyDescent="0.4">
      <c r="A362" s="7"/>
      <c r="B362" s="7"/>
      <c r="C362" s="7"/>
      <c r="D362" s="7"/>
      <c r="E362" s="9"/>
      <c r="F362" s="7"/>
      <c r="G362" s="7"/>
      <c r="H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Y362" s="7"/>
    </row>
    <row r="363" spans="1:51" s="10" customFormat="1" x14ac:dyDescent="0.4">
      <c r="A363" s="7"/>
      <c r="B363" s="7"/>
      <c r="C363" s="7"/>
      <c r="D363" s="7"/>
      <c r="E363" s="9"/>
      <c r="F363" s="7"/>
      <c r="G363" s="7"/>
      <c r="H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Y363" s="7"/>
    </row>
    <row r="364" spans="1:51" s="10" customFormat="1" x14ac:dyDescent="0.4">
      <c r="A364" s="7"/>
      <c r="B364" s="7"/>
      <c r="C364" s="7"/>
      <c r="D364" s="7"/>
      <c r="E364" s="9"/>
      <c r="F364" s="7"/>
      <c r="G364" s="7"/>
      <c r="H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Y364" s="7"/>
    </row>
    <row r="365" spans="1:51" s="10" customFormat="1" x14ac:dyDescent="0.4">
      <c r="A365" s="7"/>
      <c r="B365" s="7"/>
      <c r="C365" s="7"/>
      <c r="D365" s="7"/>
      <c r="E365" s="9"/>
      <c r="F365" s="7"/>
      <c r="G365" s="7"/>
      <c r="H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Y365" s="7"/>
    </row>
    <row r="366" spans="1:51" s="10" customFormat="1" x14ac:dyDescent="0.4">
      <c r="A366" s="7"/>
      <c r="B366" s="7"/>
      <c r="C366" s="7"/>
      <c r="D366" s="7"/>
      <c r="E366" s="9"/>
      <c r="F366" s="7"/>
      <c r="G366" s="7"/>
      <c r="H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Y366" s="7"/>
    </row>
    <row r="367" spans="1:51" s="10" customFormat="1" x14ac:dyDescent="0.4">
      <c r="A367" s="7"/>
      <c r="B367" s="7"/>
      <c r="C367" s="7"/>
      <c r="D367" s="7"/>
      <c r="E367" s="9"/>
      <c r="F367" s="7"/>
      <c r="G367" s="7"/>
      <c r="H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Y367" s="7"/>
    </row>
    <row r="368" spans="1:51" s="10" customFormat="1" x14ac:dyDescent="0.4">
      <c r="A368" s="7"/>
      <c r="B368" s="7"/>
      <c r="C368" s="7"/>
      <c r="D368" s="7"/>
      <c r="E368" s="9"/>
      <c r="F368" s="7"/>
      <c r="G368" s="7"/>
      <c r="H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Y368" s="7"/>
    </row>
    <row r="369" spans="1:51" s="10" customFormat="1" x14ac:dyDescent="0.4">
      <c r="A369" s="7"/>
      <c r="B369" s="7"/>
      <c r="C369" s="7"/>
      <c r="D369" s="7"/>
      <c r="E369" s="9"/>
      <c r="F369" s="7"/>
      <c r="G369" s="7"/>
      <c r="H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Y369" s="7"/>
    </row>
    <row r="370" spans="1:51" s="10" customFormat="1" x14ac:dyDescent="0.4">
      <c r="A370" s="7"/>
      <c r="B370" s="7"/>
      <c r="C370" s="7"/>
      <c r="D370" s="7"/>
      <c r="E370" s="9"/>
      <c r="F370" s="7"/>
      <c r="G370" s="7"/>
      <c r="H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Y370" s="7"/>
    </row>
    <row r="371" spans="1:51" s="10" customFormat="1" x14ac:dyDescent="0.4">
      <c r="A371" s="7"/>
      <c r="B371" s="7"/>
      <c r="C371" s="7"/>
      <c r="D371" s="7"/>
      <c r="E371" s="9"/>
      <c r="F371" s="7"/>
      <c r="G371" s="7"/>
      <c r="H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Y371" s="7"/>
    </row>
    <row r="372" spans="1:51" s="10" customFormat="1" x14ac:dyDescent="0.4">
      <c r="A372" s="7"/>
      <c r="B372" s="7"/>
      <c r="C372" s="7"/>
      <c r="D372" s="7"/>
      <c r="E372" s="9"/>
      <c r="F372" s="7"/>
      <c r="G372" s="7"/>
      <c r="H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Y372" s="7"/>
    </row>
    <row r="373" spans="1:51" s="10" customFormat="1" x14ac:dyDescent="0.4">
      <c r="A373" s="7"/>
      <c r="B373" s="7"/>
      <c r="C373" s="7"/>
      <c r="D373" s="7"/>
      <c r="E373" s="9"/>
      <c r="F373" s="7"/>
      <c r="G373" s="7"/>
      <c r="H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Y373" s="7"/>
    </row>
    <row r="374" spans="1:51" s="10" customFormat="1" x14ac:dyDescent="0.4">
      <c r="A374" s="7"/>
      <c r="B374" s="7"/>
      <c r="C374" s="7"/>
      <c r="D374" s="7"/>
      <c r="E374" s="9"/>
      <c r="F374" s="7"/>
      <c r="G374" s="7"/>
      <c r="H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Y374" s="7"/>
    </row>
    <row r="375" spans="1:51" s="10" customFormat="1" x14ac:dyDescent="0.4">
      <c r="A375" s="7"/>
      <c r="B375" s="7"/>
      <c r="C375" s="7"/>
      <c r="D375" s="7"/>
      <c r="E375" s="9"/>
      <c r="F375" s="7"/>
      <c r="G375" s="7"/>
      <c r="H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Y375" s="7"/>
    </row>
    <row r="376" spans="1:51" s="10" customFormat="1" x14ac:dyDescent="0.4">
      <c r="A376" s="7"/>
      <c r="B376" s="7"/>
      <c r="C376" s="7"/>
      <c r="D376" s="7"/>
      <c r="E376" s="9"/>
      <c r="F376" s="7"/>
      <c r="G376" s="7"/>
      <c r="H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Y376" s="7"/>
    </row>
    <row r="377" spans="1:51" s="10" customFormat="1" x14ac:dyDescent="0.4">
      <c r="A377" s="7"/>
      <c r="B377" s="7"/>
      <c r="C377" s="7"/>
      <c r="D377" s="7"/>
      <c r="E377" s="9"/>
      <c r="F377" s="7"/>
      <c r="G377" s="7"/>
      <c r="H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Y377" s="7"/>
    </row>
    <row r="378" spans="1:51" s="10" customFormat="1" x14ac:dyDescent="0.4">
      <c r="A378" s="7"/>
      <c r="B378" s="7"/>
      <c r="C378" s="7"/>
      <c r="D378" s="7"/>
      <c r="E378" s="9"/>
      <c r="F378" s="7"/>
      <c r="G378" s="7"/>
      <c r="H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Y378" s="7"/>
    </row>
    <row r="379" spans="1:51" s="10" customFormat="1" x14ac:dyDescent="0.4">
      <c r="A379" s="7"/>
      <c r="B379" s="7"/>
      <c r="C379" s="7"/>
      <c r="D379" s="7"/>
      <c r="E379" s="9"/>
      <c r="F379" s="7"/>
      <c r="G379" s="7"/>
      <c r="H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Y379" s="7"/>
    </row>
    <row r="380" spans="1:51" s="10" customFormat="1" x14ac:dyDescent="0.4">
      <c r="A380" s="7"/>
      <c r="B380" s="7"/>
      <c r="C380" s="7"/>
      <c r="D380" s="7"/>
      <c r="E380" s="9"/>
      <c r="F380" s="7"/>
      <c r="G380" s="7"/>
      <c r="H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Y380" s="7"/>
    </row>
    <row r="381" spans="1:51" s="10" customFormat="1" x14ac:dyDescent="0.4">
      <c r="A381" s="7"/>
      <c r="B381" s="7"/>
      <c r="C381" s="7"/>
      <c r="D381" s="7"/>
      <c r="E381" s="9"/>
      <c r="F381" s="7"/>
      <c r="G381" s="7"/>
      <c r="H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Y381" s="7"/>
    </row>
    <row r="382" spans="1:51" s="10" customFormat="1" x14ac:dyDescent="0.4">
      <c r="A382" s="7"/>
      <c r="B382" s="7"/>
      <c r="C382" s="7"/>
      <c r="D382" s="7"/>
      <c r="E382" s="9"/>
      <c r="F382" s="7"/>
      <c r="G382" s="7"/>
      <c r="H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Y382" s="7"/>
    </row>
    <row r="383" spans="1:51" s="10" customFormat="1" x14ac:dyDescent="0.4">
      <c r="A383" s="7"/>
      <c r="B383" s="7"/>
      <c r="C383" s="7"/>
      <c r="D383" s="7"/>
      <c r="E383" s="9"/>
      <c r="F383" s="7"/>
      <c r="G383" s="7"/>
      <c r="H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Y383" s="7"/>
    </row>
    <row r="384" spans="1:51" s="10" customFormat="1" x14ac:dyDescent="0.4">
      <c r="A384" s="7"/>
      <c r="B384" s="7"/>
      <c r="C384" s="7"/>
      <c r="D384" s="7"/>
      <c r="E384" s="9"/>
      <c r="F384" s="7"/>
      <c r="G384" s="7"/>
      <c r="H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Y384" s="7"/>
    </row>
    <row r="385" spans="1:51" s="10" customFormat="1" x14ac:dyDescent="0.4">
      <c r="A385" s="7"/>
      <c r="B385" s="7"/>
      <c r="C385" s="7"/>
      <c r="D385" s="7"/>
      <c r="E385" s="9"/>
      <c r="F385" s="7"/>
      <c r="G385" s="7"/>
      <c r="H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Y385" s="7"/>
    </row>
    <row r="386" spans="1:51" s="10" customFormat="1" x14ac:dyDescent="0.4">
      <c r="A386" s="7"/>
      <c r="B386" s="7"/>
      <c r="C386" s="7"/>
      <c r="D386" s="7"/>
      <c r="E386" s="9"/>
      <c r="F386" s="7"/>
      <c r="G386" s="7"/>
      <c r="H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Y386" s="7"/>
    </row>
    <row r="387" spans="1:51" s="10" customFormat="1" x14ac:dyDescent="0.4">
      <c r="A387" s="7"/>
      <c r="B387" s="7"/>
      <c r="C387" s="7"/>
      <c r="D387" s="7"/>
      <c r="E387" s="9"/>
      <c r="F387" s="7"/>
      <c r="G387" s="7"/>
      <c r="H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Y387" s="7"/>
    </row>
    <row r="388" spans="1:51" s="10" customFormat="1" x14ac:dyDescent="0.4">
      <c r="A388" s="7"/>
      <c r="B388" s="7"/>
      <c r="C388" s="7"/>
      <c r="D388" s="7"/>
      <c r="E388" s="9"/>
      <c r="F388" s="7"/>
      <c r="G388" s="7"/>
      <c r="H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Y388" s="7"/>
    </row>
    <row r="389" spans="1:51" s="10" customFormat="1" x14ac:dyDescent="0.4">
      <c r="A389" s="7"/>
      <c r="B389" s="7"/>
      <c r="C389" s="7"/>
      <c r="D389" s="7"/>
      <c r="E389" s="9"/>
      <c r="F389" s="7"/>
      <c r="G389" s="7"/>
      <c r="H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Y389" s="7"/>
    </row>
    <row r="390" spans="1:51" s="10" customFormat="1" x14ac:dyDescent="0.4">
      <c r="A390" s="7"/>
      <c r="B390" s="7"/>
      <c r="C390" s="7"/>
      <c r="D390" s="7"/>
      <c r="E390" s="9"/>
      <c r="F390" s="7"/>
      <c r="G390" s="7"/>
      <c r="H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Y390" s="7"/>
    </row>
    <row r="391" spans="1:51" s="10" customFormat="1" x14ac:dyDescent="0.4">
      <c r="A391" s="7"/>
      <c r="B391" s="7"/>
      <c r="C391" s="7"/>
      <c r="D391" s="7"/>
      <c r="E391" s="9"/>
      <c r="F391" s="7"/>
      <c r="G391" s="7"/>
      <c r="H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Y391" s="7"/>
    </row>
    <row r="392" spans="1:51" s="10" customFormat="1" x14ac:dyDescent="0.4">
      <c r="A392" s="7"/>
      <c r="B392" s="7"/>
      <c r="C392" s="7"/>
      <c r="D392" s="7"/>
      <c r="E392" s="9"/>
      <c r="F392" s="7"/>
      <c r="G392" s="7"/>
      <c r="H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Y392" s="7"/>
    </row>
    <row r="393" spans="1:51" s="10" customFormat="1" x14ac:dyDescent="0.4">
      <c r="A393" s="7"/>
      <c r="B393" s="7"/>
      <c r="C393" s="7"/>
      <c r="D393" s="7"/>
      <c r="E393" s="9"/>
      <c r="F393" s="7"/>
      <c r="G393" s="7"/>
      <c r="H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Y393" s="7"/>
    </row>
    <row r="394" spans="1:51" s="10" customFormat="1" x14ac:dyDescent="0.4">
      <c r="A394" s="7"/>
      <c r="B394" s="7"/>
      <c r="C394" s="7"/>
      <c r="D394" s="7"/>
      <c r="E394" s="9"/>
      <c r="F394" s="7"/>
      <c r="G394" s="7"/>
      <c r="H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Y394" s="7"/>
    </row>
    <row r="395" spans="1:51" s="10" customFormat="1" x14ac:dyDescent="0.4">
      <c r="A395" s="7"/>
      <c r="B395" s="7"/>
      <c r="C395" s="7"/>
      <c r="D395" s="7"/>
      <c r="E395" s="9"/>
      <c r="F395" s="7"/>
      <c r="G395" s="7"/>
      <c r="H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Y395" s="7"/>
    </row>
    <row r="396" spans="1:51" s="10" customFormat="1" x14ac:dyDescent="0.4">
      <c r="A396" s="7"/>
      <c r="B396" s="7"/>
      <c r="C396" s="7"/>
      <c r="D396" s="7"/>
      <c r="E396" s="9"/>
      <c r="F396" s="7"/>
      <c r="G396" s="7"/>
      <c r="H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Y396" s="7"/>
    </row>
    <row r="397" spans="1:51" s="10" customFormat="1" x14ac:dyDescent="0.4">
      <c r="A397" s="7"/>
      <c r="B397" s="7"/>
      <c r="C397" s="7"/>
      <c r="D397" s="7"/>
      <c r="E397" s="9"/>
      <c r="F397" s="7"/>
      <c r="G397" s="7"/>
      <c r="H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Y397" s="7"/>
    </row>
    <row r="398" spans="1:51" s="10" customFormat="1" x14ac:dyDescent="0.4">
      <c r="A398" s="7"/>
      <c r="B398" s="7"/>
      <c r="C398" s="7"/>
      <c r="D398" s="7"/>
      <c r="E398" s="9"/>
      <c r="F398" s="7"/>
      <c r="G398" s="7"/>
      <c r="H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Y398" s="7"/>
    </row>
    <row r="399" spans="1:51" s="10" customFormat="1" x14ac:dyDescent="0.4">
      <c r="A399" s="7"/>
      <c r="B399" s="7"/>
      <c r="C399" s="7"/>
      <c r="D399" s="7"/>
      <c r="E399" s="9"/>
      <c r="F399" s="7"/>
      <c r="G399" s="7"/>
      <c r="H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Y399" s="7"/>
    </row>
    <row r="400" spans="1:51" s="10" customFormat="1" x14ac:dyDescent="0.4">
      <c r="A400" s="7"/>
      <c r="B400" s="7"/>
      <c r="C400" s="7"/>
      <c r="D400" s="7"/>
      <c r="E400" s="9"/>
      <c r="F400" s="7"/>
      <c r="G400" s="7"/>
      <c r="H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Y400" s="7"/>
    </row>
    <row r="401" spans="1:51" s="10" customFormat="1" x14ac:dyDescent="0.4">
      <c r="A401" s="7"/>
      <c r="B401" s="7"/>
      <c r="C401" s="7"/>
      <c r="D401" s="7"/>
      <c r="E401" s="9"/>
      <c r="F401" s="7"/>
      <c r="G401" s="7"/>
      <c r="H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Y401" s="7"/>
    </row>
    <row r="402" spans="1:51" s="10" customFormat="1" x14ac:dyDescent="0.4">
      <c r="A402" s="7"/>
      <c r="B402" s="7"/>
      <c r="C402" s="7"/>
      <c r="D402" s="7"/>
      <c r="E402" s="9"/>
      <c r="F402" s="7"/>
      <c r="G402" s="7"/>
      <c r="H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Y402" s="7"/>
    </row>
    <row r="403" spans="1:51" s="10" customFormat="1" x14ac:dyDescent="0.4">
      <c r="A403" s="7"/>
      <c r="B403" s="7"/>
      <c r="C403" s="7"/>
      <c r="D403" s="7"/>
      <c r="E403" s="9"/>
      <c r="F403" s="7"/>
      <c r="G403" s="7"/>
      <c r="H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Y403" s="7"/>
    </row>
    <row r="404" spans="1:51" s="10" customFormat="1" x14ac:dyDescent="0.4">
      <c r="A404" s="7"/>
      <c r="B404" s="7"/>
      <c r="C404" s="7"/>
      <c r="D404" s="7"/>
      <c r="E404" s="9"/>
      <c r="F404" s="7"/>
      <c r="G404" s="7"/>
      <c r="H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Y404" s="7"/>
    </row>
    <row r="405" spans="1:51" s="10" customFormat="1" x14ac:dyDescent="0.4">
      <c r="A405" s="7"/>
      <c r="B405" s="7"/>
      <c r="C405" s="7"/>
      <c r="D405" s="7"/>
      <c r="E405" s="9"/>
      <c r="F405" s="7"/>
      <c r="G405" s="7"/>
      <c r="H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Y405" s="7"/>
    </row>
    <row r="406" spans="1:51" s="10" customFormat="1" x14ac:dyDescent="0.4">
      <c r="A406" s="7"/>
      <c r="B406" s="7"/>
      <c r="C406" s="7"/>
      <c r="D406" s="7"/>
      <c r="E406" s="9"/>
      <c r="F406" s="7"/>
      <c r="G406" s="7"/>
      <c r="H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Y406" s="7"/>
    </row>
    <row r="407" spans="1:51" s="10" customFormat="1" x14ac:dyDescent="0.4">
      <c r="A407" s="7"/>
      <c r="B407" s="7"/>
      <c r="C407" s="7"/>
      <c r="D407" s="7"/>
      <c r="E407" s="9"/>
      <c r="F407" s="7"/>
      <c r="G407" s="7"/>
      <c r="H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Y407" s="7"/>
    </row>
    <row r="408" spans="1:51" s="10" customFormat="1" x14ac:dyDescent="0.4">
      <c r="A408" s="7"/>
      <c r="B408" s="7"/>
      <c r="C408" s="7"/>
      <c r="D408" s="7"/>
      <c r="E408" s="9"/>
      <c r="F408" s="7"/>
      <c r="G408" s="7"/>
      <c r="H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Y408" s="7"/>
    </row>
    <row r="409" spans="1:51" s="7" customFormat="1" x14ac:dyDescent="0.4">
      <c r="E409" s="9"/>
      <c r="I409" s="10"/>
    </row>
    <row r="410" spans="1:51" s="7" customFormat="1" x14ac:dyDescent="0.4">
      <c r="E410" s="9"/>
      <c r="I410" s="10"/>
    </row>
    <row r="411" spans="1:51" s="7" customFormat="1" x14ac:dyDescent="0.4">
      <c r="E411" s="9"/>
      <c r="I411" s="10"/>
    </row>
  </sheetData>
  <mergeCells count="17">
    <mergeCell ref="A1:AE1"/>
    <mergeCell ref="G10:AE10"/>
    <mergeCell ref="A3:AE3"/>
    <mergeCell ref="J6:K6"/>
    <mergeCell ref="G9:AE9"/>
    <mergeCell ref="A6:C7"/>
    <mergeCell ref="D6:D7"/>
    <mergeCell ref="A5:D5"/>
    <mergeCell ref="X5:AE5"/>
    <mergeCell ref="BA5:BE5"/>
    <mergeCell ref="BA10:BE10"/>
    <mergeCell ref="AG3:BE3"/>
    <mergeCell ref="AG1:BE1"/>
    <mergeCell ref="BA6:BE9"/>
    <mergeCell ref="AG5:AL5"/>
    <mergeCell ref="AI9:AW9"/>
    <mergeCell ref="AI10:AW10"/>
  </mergeCells>
  <conditionalFormatting sqref="G12:AE111">
    <cfRule type="expression" dxfId="50" priority="1">
      <formula>"I12=ROUNDUP(RAND()*$X$7,0)"</formula>
    </cfRule>
  </conditionalFormatting>
  <printOptions gridLines="1" gridLinesSet="0"/>
  <pageMargins left="0.75" right="0.75" top="1" bottom="1" header="0.5" footer="0.5"/>
  <pageSetup orientation="portrait" r:id="rId1"/>
  <headerFooter alignWithMargins="0">
    <oddHeader>&amp;C</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BH411"/>
  <sheetViews>
    <sheetView zoomScaleNormal="100" workbookViewId="0">
      <pane ySplit="12" topLeftCell="A13" activePane="bottomLeft" state="frozen"/>
      <selection pane="bottomLeft" sqref="A1:AH1"/>
    </sheetView>
  </sheetViews>
  <sheetFormatPr defaultRowHeight="12.3" x14ac:dyDescent="0.4"/>
  <cols>
    <col min="1" max="1" width="7.44140625" customWidth="1"/>
    <col min="2" max="2" width="9" customWidth="1"/>
    <col min="3" max="4" width="11.1640625" customWidth="1"/>
    <col min="5" max="5" width="12.44140625" customWidth="1"/>
    <col min="6" max="6" width="10.71875" customWidth="1"/>
    <col min="7" max="7" width="9.5546875" customWidth="1"/>
    <col min="8" max="8" width="9.83203125" style="1" customWidth="1"/>
    <col min="9" max="9" width="0.5546875" customWidth="1"/>
    <col min="10" max="11" width="4.5546875" customWidth="1"/>
    <col min="12" max="12" width="4.5546875" style="2" customWidth="1"/>
    <col min="13" max="34" width="4.5546875" customWidth="1"/>
    <col min="35" max="35" width="0.5546875" customWidth="1"/>
    <col min="36" max="36" width="11.71875" customWidth="1"/>
    <col min="37" max="37" width="0.5546875" customWidth="1"/>
    <col min="38" max="52" width="4.44140625" customWidth="1"/>
    <col min="53" max="53" width="0.71875" customWidth="1"/>
    <col min="54" max="54" width="11.71875" customWidth="1"/>
    <col min="55" max="55" width="0.5546875" customWidth="1"/>
  </cols>
  <sheetData>
    <row r="1" spans="1:60" ht="12.6" thickBot="1" x14ac:dyDescent="0.45">
      <c r="A1" s="153" t="s">
        <v>121</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5"/>
      <c r="AJ1" s="193" t="s">
        <v>120</v>
      </c>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row>
    <row r="2" spans="1:60" ht="12.6" thickBot="1" x14ac:dyDescent="0.45">
      <c r="A2" s="22" t="s">
        <v>103</v>
      </c>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4"/>
      <c r="AJ2" s="195"/>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7"/>
    </row>
    <row r="3" spans="1:60" ht="67.5" customHeight="1" thickBot="1" x14ac:dyDescent="0.45">
      <c r="A3" s="159" t="s">
        <v>146</v>
      </c>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1"/>
      <c r="AJ3" s="135" t="s">
        <v>143</v>
      </c>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7"/>
    </row>
    <row r="4" spans="1:60" ht="3" customHeight="1" thickBot="1" x14ac:dyDescent="0.45">
      <c r="A4" s="6"/>
      <c r="B4" s="7"/>
      <c r="C4" s="7"/>
      <c r="D4" s="7"/>
      <c r="E4" s="7"/>
      <c r="F4" s="7"/>
      <c r="G4" s="7"/>
      <c r="H4" s="9"/>
      <c r="I4" s="7"/>
      <c r="J4" s="7"/>
      <c r="K4" s="7"/>
      <c r="L4" s="10"/>
      <c r="M4" s="7"/>
      <c r="N4" s="7"/>
      <c r="O4" s="7"/>
      <c r="P4" s="7"/>
      <c r="Q4" s="7"/>
      <c r="R4" s="7"/>
      <c r="S4" s="7"/>
      <c r="T4" s="7"/>
      <c r="U4" s="7"/>
      <c r="V4" s="7"/>
      <c r="W4" s="7"/>
      <c r="X4" s="7"/>
      <c r="Y4" s="7"/>
      <c r="Z4" s="7"/>
      <c r="AA4" s="7"/>
      <c r="AB4" s="7"/>
      <c r="AC4" s="7"/>
      <c r="AD4" s="7"/>
      <c r="AE4" s="7"/>
      <c r="AF4" s="7"/>
      <c r="AG4" s="7"/>
      <c r="AH4" s="7"/>
      <c r="BD4" s="7"/>
      <c r="BE4" s="7"/>
      <c r="BF4" s="7"/>
      <c r="BG4" s="7"/>
      <c r="BH4" s="60"/>
    </row>
    <row r="5" spans="1:60" ht="12.6" thickBot="1" x14ac:dyDescent="0.45">
      <c r="A5" s="173" t="s">
        <v>104</v>
      </c>
      <c r="B5" s="174"/>
      <c r="C5" s="174"/>
      <c r="D5" s="175"/>
      <c r="E5" s="26"/>
      <c r="F5" s="173" t="s">
        <v>104</v>
      </c>
      <c r="G5" s="174"/>
      <c r="H5" s="174"/>
      <c r="I5" s="174"/>
      <c r="J5" s="174"/>
      <c r="K5" s="174"/>
      <c r="L5" s="175"/>
      <c r="M5" s="26"/>
      <c r="N5" s="129" t="s">
        <v>133</v>
      </c>
      <c r="O5" s="130"/>
      <c r="P5" s="130"/>
      <c r="Q5" s="130"/>
      <c r="R5" s="130"/>
      <c r="S5" s="130"/>
      <c r="T5" s="130"/>
      <c r="U5" s="130"/>
      <c r="V5" s="131"/>
      <c r="AA5" s="39" t="s">
        <v>110</v>
      </c>
      <c r="AB5" s="40"/>
      <c r="AC5" s="40"/>
      <c r="AD5" s="40"/>
      <c r="AE5" s="40"/>
      <c r="AF5" s="40"/>
      <c r="AG5" s="40"/>
      <c r="AH5" s="41"/>
      <c r="AI5" s="20"/>
      <c r="AJ5" s="150" t="s">
        <v>113</v>
      </c>
      <c r="AK5" s="151"/>
      <c r="AL5" s="151"/>
      <c r="AM5" s="151"/>
      <c r="AN5" s="151"/>
      <c r="AO5" s="152"/>
      <c r="AP5" s="26"/>
      <c r="AQ5" s="26"/>
      <c r="AR5" s="26"/>
      <c r="AS5" s="26"/>
      <c r="AT5" s="26"/>
      <c r="AU5" s="26"/>
      <c r="AV5" s="26"/>
      <c r="AW5" s="26"/>
      <c r="AX5" s="26"/>
      <c r="AY5" s="26"/>
      <c r="AZ5" s="26"/>
      <c r="BA5" s="26"/>
      <c r="BB5" s="26"/>
      <c r="BD5" s="129" t="s">
        <v>134</v>
      </c>
      <c r="BE5" s="130"/>
      <c r="BF5" s="130"/>
      <c r="BG5" s="130"/>
      <c r="BH5" s="131"/>
    </row>
    <row r="6" spans="1:60" s="70" customFormat="1" ht="12.6" customHeight="1" thickBot="1" x14ac:dyDescent="0.45">
      <c r="A6" s="208" t="s">
        <v>109</v>
      </c>
      <c r="B6" s="209"/>
      <c r="C6" s="209"/>
      <c r="D6" s="171">
        <v>20</v>
      </c>
      <c r="E6" s="55"/>
      <c r="F6" s="208" t="s">
        <v>122</v>
      </c>
      <c r="G6" s="209"/>
      <c r="H6" s="209"/>
      <c r="I6" s="209"/>
      <c r="J6" s="209"/>
      <c r="K6" s="220">
        <v>8</v>
      </c>
      <c r="L6" s="221"/>
      <c r="M6" s="55"/>
      <c r="N6" s="218" t="s">
        <v>130</v>
      </c>
      <c r="O6" s="212"/>
      <c r="P6" s="212"/>
      <c r="Q6" s="212" t="s">
        <v>131</v>
      </c>
      <c r="R6" s="212"/>
      <c r="S6" s="212"/>
      <c r="T6" s="212" t="s">
        <v>132</v>
      </c>
      <c r="U6" s="212"/>
      <c r="V6" s="213"/>
      <c r="AA6" s="69" t="s">
        <v>111</v>
      </c>
      <c r="AB6" s="71"/>
      <c r="AC6" s="71"/>
      <c r="AD6" s="71"/>
      <c r="AE6" s="71"/>
      <c r="AF6" s="71"/>
      <c r="AG6" s="71"/>
      <c r="AH6" s="72">
        <v>0.5</v>
      </c>
      <c r="AI6" s="73"/>
      <c r="AJ6" s="74" t="s">
        <v>114</v>
      </c>
      <c r="AK6" s="75"/>
      <c r="AL6" s="75"/>
      <c r="AM6" s="75"/>
      <c r="AN6" s="75"/>
      <c r="AO6" s="76">
        <f>1/AH6</f>
        <v>2</v>
      </c>
      <c r="AP6" s="26"/>
      <c r="AQ6" s="26"/>
      <c r="AR6" s="26"/>
      <c r="AS6" s="26"/>
      <c r="AT6" s="26"/>
      <c r="AU6" s="26"/>
      <c r="AV6" s="26"/>
      <c r="AW6" s="26"/>
      <c r="AX6" s="26"/>
      <c r="AY6" s="26"/>
      <c r="AZ6" s="26"/>
      <c r="BA6" s="26"/>
      <c r="BB6" s="26"/>
      <c r="BD6" s="141" t="s">
        <v>144</v>
      </c>
      <c r="BE6" s="142"/>
      <c r="BF6" s="142"/>
      <c r="BG6" s="142"/>
      <c r="BH6" s="143"/>
    </row>
    <row r="7" spans="1:60" s="70" customFormat="1" ht="16.5" customHeight="1" thickBot="1" x14ac:dyDescent="0.45">
      <c r="A7" s="210"/>
      <c r="B7" s="211"/>
      <c r="C7" s="211"/>
      <c r="D7" s="172"/>
      <c r="E7" s="55"/>
      <c r="F7" s="210"/>
      <c r="G7" s="211"/>
      <c r="H7" s="211"/>
      <c r="I7" s="211"/>
      <c r="J7" s="211"/>
      <c r="K7" s="222"/>
      <c r="L7" s="172"/>
      <c r="M7" s="55"/>
      <c r="N7" s="216">
        <f>SUM(F12:F112)</f>
        <v>1000</v>
      </c>
      <c r="O7" s="217"/>
      <c r="P7" s="217"/>
      <c r="Q7" s="219">
        <f>SUMIF(B13:B112,"1",F13:F112)</f>
        <v>380</v>
      </c>
      <c r="R7" s="219"/>
      <c r="S7" s="219"/>
      <c r="T7" s="214">
        <f>SUMIF(B13:B112,"2",F13:F112)</f>
        <v>620</v>
      </c>
      <c r="U7" s="214"/>
      <c r="V7" s="215"/>
      <c r="AA7" s="68" t="s">
        <v>112</v>
      </c>
      <c r="AB7" s="77"/>
      <c r="AC7" s="77"/>
      <c r="AD7" s="77"/>
      <c r="AE7" s="77"/>
      <c r="AF7" s="77"/>
      <c r="AG7" s="77"/>
      <c r="AH7" s="78">
        <v>5</v>
      </c>
      <c r="AJ7" s="68" t="s">
        <v>115</v>
      </c>
      <c r="AK7" s="77"/>
      <c r="AL7" s="77"/>
      <c r="AM7" s="77"/>
      <c r="AN7" s="77"/>
      <c r="AO7" s="79">
        <f>1/(AH7/D6)</f>
        <v>4</v>
      </c>
      <c r="AP7" s="26"/>
      <c r="AQ7" s="26"/>
      <c r="AR7" s="26"/>
      <c r="AS7" s="26"/>
      <c r="AT7" s="26"/>
      <c r="AU7" s="26"/>
      <c r="AV7" s="26"/>
      <c r="AW7" s="26"/>
      <c r="AX7" s="26"/>
      <c r="AY7" s="26"/>
      <c r="AZ7" s="26"/>
      <c r="BA7" s="26"/>
      <c r="BB7" s="26"/>
      <c r="BD7" s="144"/>
      <c r="BE7" s="145"/>
      <c r="BF7" s="145"/>
      <c r="BG7" s="145"/>
      <c r="BH7" s="146"/>
    </row>
    <row r="8" spans="1:60" ht="8.25" customHeight="1" thickBot="1" x14ac:dyDescent="0.45">
      <c r="A8" s="6"/>
      <c r="B8" s="7"/>
      <c r="C8" s="7"/>
      <c r="D8" s="7"/>
      <c r="E8" s="7"/>
      <c r="F8" s="7"/>
      <c r="G8" s="7"/>
      <c r="H8" s="20"/>
      <c r="I8" s="7"/>
      <c r="J8" s="7"/>
      <c r="K8" s="7"/>
      <c r="L8" s="11"/>
      <c r="M8" s="8"/>
      <c r="O8" s="8"/>
      <c r="P8" s="8"/>
      <c r="Q8" s="8"/>
      <c r="R8" s="8"/>
      <c r="S8" s="8"/>
      <c r="T8" s="8"/>
      <c r="U8" s="8"/>
      <c r="V8" s="8"/>
      <c r="W8" s="8"/>
      <c r="X8" s="8"/>
      <c r="Y8" s="8"/>
      <c r="Z8" s="8"/>
      <c r="AA8" s="8"/>
      <c r="AC8" s="8"/>
      <c r="AD8" s="8"/>
      <c r="AE8" s="8"/>
      <c r="AF8" s="8"/>
      <c r="AG8" s="8"/>
      <c r="AH8" s="8"/>
      <c r="AI8" s="8"/>
      <c r="BD8" s="144"/>
      <c r="BE8" s="145"/>
      <c r="BF8" s="145"/>
      <c r="BG8" s="145"/>
      <c r="BH8" s="146"/>
    </row>
    <row r="9" spans="1:60" ht="15" customHeight="1" thickBot="1" x14ac:dyDescent="0.45">
      <c r="A9" s="7"/>
      <c r="B9" s="7"/>
      <c r="C9" s="223" t="s">
        <v>104</v>
      </c>
      <c r="D9" s="224"/>
      <c r="E9" s="225"/>
      <c r="G9" s="9"/>
      <c r="H9" s="42" t="s">
        <v>119</v>
      </c>
      <c r="I9" s="7"/>
      <c r="J9" s="164" t="s">
        <v>105</v>
      </c>
      <c r="K9" s="165"/>
      <c r="L9" s="165"/>
      <c r="M9" s="165"/>
      <c r="N9" s="165"/>
      <c r="O9" s="165"/>
      <c r="P9" s="165"/>
      <c r="Q9" s="165"/>
      <c r="R9" s="165"/>
      <c r="S9" s="165"/>
      <c r="T9" s="165"/>
      <c r="U9" s="165"/>
      <c r="V9" s="165"/>
      <c r="W9" s="165"/>
      <c r="X9" s="165"/>
      <c r="Y9" s="165"/>
      <c r="Z9" s="165"/>
      <c r="AA9" s="165"/>
      <c r="AB9" s="165"/>
      <c r="AC9" s="165"/>
      <c r="AD9" s="165"/>
      <c r="AE9" s="165"/>
      <c r="AF9" s="165"/>
      <c r="AG9" s="165"/>
      <c r="AH9" s="166"/>
      <c r="AJ9" s="42" t="s">
        <v>119</v>
      </c>
      <c r="AL9" s="129" t="s">
        <v>140</v>
      </c>
      <c r="AM9" s="130"/>
      <c r="AN9" s="130"/>
      <c r="AO9" s="130"/>
      <c r="AP9" s="130"/>
      <c r="AQ9" s="130"/>
      <c r="AR9" s="130"/>
      <c r="AS9" s="130"/>
      <c r="AT9" s="130"/>
      <c r="AU9" s="130"/>
      <c r="AV9" s="130"/>
      <c r="AW9" s="130"/>
      <c r="AX9" s="130"/>
      <c r="AY9" s="130"/>
      <c r="AZ9" s="131"/>
      <c r="BB9" s="42" t="s">
        <v>119</v>
      </c>
      <c r="BD9" s="147"/>
      <c r="BE9" s="148"/>
      <c r="BF9" s="148"/>
      <c r="BG9" s="148"/>
      <c r="BH9" s="149"/>
    </row>
    <row r="10" spans="1:60" ht="15" customHeight="1" thickBot="1" x14ac:dyDescent="0.45">
      <c r="A10" s="226" t="s">
        <v>0</v>
      </c>
      <c r="B10" s="226" t="s">
        <v>138</v>
      </c>
      <c r="C10" s="228" t="s">
        <v>123</v>
      </c>
      <c r="D10" s="229"/>
      <c r="E10" s="230"/>
      <c r="F10" s="231" t="s">
        <v>109</v>
      </c>
      <c r="G10" s="231" t="s">
        <v>1</v>
      </c>
      <c r="H10" s="231" t="s">
        <v>116</v>
      </c>
      <c r="I10" s="7"/>
      <c r="J10" s="233" t="s">
        <v>139</v>
      </c>
      <c r="K10" s="234"/>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5"/>
      <c r="AJ10" s="198" t="s">
        <v>117</v>
      </c>
      <c r="AL10" s="187" t="s">
        <v>142</v>
      </c>
      <c r="AM10" s="188"/>
      <c r="AN10" s="188"/>
      <c r="AO10" s="188"/>
      <c r="AP10" s="188"/>
      <c r="AQ10" s="188"/>
      <c r="AR10" s="188"/>
      <c r="AS10" s="188"/>
      <c r="AT10" s="188"/>
      <c r="AU10" s="188"/>
      <c r="AV10" s="188"/>
      <c r="AW10" s="188"/>
      <c r="AX10" s="188"/>
      <c r="AY10" s="188"/>
      <c r="AZ10" s="189"/>
      <c r="BB10" s="198" t="s">
        <v>118</v>
      </c>
      <c r="BD10" s="187" t="s">
        <v>136</v>
      </c>
      <c r="BE10" s="188"/>
      <c r="BF10" s="188"/>
      <c r="BG10" s="188"/>
      <c r="BH10" s="189"/>
    </row>
    <row r="11" spans="1:60" s="3" customFormat="1" ht="57.75" customHeight="1" thickBot="1" x14ac:dyDescent="0.45">
      <c r="A11" s="227"/>
      <c r="B11" s="227"/>
      <c r="C11" s="37" t="s">
        <v>126</v>
      </c>
      <c r="D11" s="37" t="s">
        <v>124</v>
      </c>
      <c r="E11" s="37" t="s">
        <v>125</v>
      </c>
      <c r="F11" s="232"/>
      <c r="G11" s="232"/>
      <c r="H11" s="232"/>
      <c r="I11" s="13"/>
      <c r="J11" s="156"/>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8"/>
      <c r="AJ11" s="199"/>
      <c r="AL11" s="190"/>
      <c r="AM11" s="191"/>
      <c r="AN11" s="191"/>
      <c r="AO11" s="191"/>
      <c r="AP11" s="191"/>
      <c r="AQ11" s="191"/>
      <c r="AR11" s="191"/>
      <c r="AS11" s="191"/>
      <c r="AT11" s="191"/>
      <c r="AU11" s="191"/>
      <c r="AV11" s="191"/>
      <c r="AW11" s="191"/>
      <c r="AX11" s="191"/>
      <c r="AY11" s="191"/>
      <c r="AZ11" s="192"/>
      <c r="BB11" s="199"/>
      <c r="BD11" s="190"/>
      <c r="BE11" s="191"/>
      <c r="BF11" s="191"/>
      <c r="BG11" s="191"/>
      <c r="BH11" s="192"/>
    </row>
    <row r="12" spans="1:60" s="4" customFormat="1" ht="30.75" customHeight="1" thickBot="1" x14ac:dyDescent="0.45">
      <c r="A12" s="54"/>
      <c r="B12" s="53" t="s">
        <v>127</v>
      </c>
      <c r="C12" s="38"/>
      <c r="D12" s="38"/>
      <c r="E12" s="38"/>
      <c r="F12" s="38"/>
      <c r="G12" s="19"/>
      <c r="H12" s="38"/>
      <c r="I12" s="5"/>
      <c r="J12" s="65">
        <v>1</v>
      </c>
      <c r="K12" s="66">
        <f t="shared" ref="K12:AH12" si="0">+J12+1</f>
        <v>2</v>
      </c>
      <c r="L12" s="66">
        <f t="shared" si="0"/>
        <v>3</v>
      </c>
      <c r="M12" s="66">
        <f t="shared" si="0"/>
        <v>4</v>
      </c>
      <c r="N12" s="66">
        <f t="shared" si="0"/>
        <v>5</v>
      </c>
      <c r="O12" s="66">
        <f t="shared" si="0"/>
        <v>6</v>
      </c>
      <c r="P12" s="66">
        <f t="shared" si="0"/>
        <v>7</v>
      </c>
      <c r="Q12" s="66">
        <f t="shared" si="0"/>
        <v>8</v>
      </c>
      <c r="R12" s="66">
        <f t="shared" si="0"/>
        <v>9</v>
      </c>
      <c r="S12" s="66">
        <f t="shared" si="0"/>
        <v>10</v>
      </c>
      <c r="T12" s="66">
        <f t="shared" si="0"/>
        <v>11</v>
      </c>
      <c r="U12" s="66">
        <f t="shared" si="0"/>
        <v>12</v>
      </c>
      <c r="V12" s="66">
        <f t="shared" si="0"/>
        <v>13</v>
      </c>
      <c r="W12" s="66">
        <f t="shared" si="0"/>
        <v>14</v>
      </c>
      <c r="X12" s="66">
        <f t="shared" si="0"/>
        <v>15</v>
      </c>
      <c r="Y12" s="66">
        <f t="shared" si="0"/>
        <v>16</v>
      </c>
      <c r="Z12" s="66">
        <f t="shared" si="0"/>
        <v>17</v>
      </c>
      <c r="AA12" s="66">
        <f t="shared" si="0"/>
        <v>18</v>
      </c>
      <c r="AB12" s="66">
        <f t="shared" si="0"/>
        <v>19</v>
      </c>
      <c r="AC12" s="66">
        <f t="shared" si="0"/>
        <v>20</v>
      </c>
      <c r="AD12" s="66">
        <f t="shared" si="0"/>
        <v>21</v>
      </c>
      <c r="AE12" s="66">
        <f t="shared" si="0"/>
        <v>22</v>
      </c>
      <c r="AF12" s="66">
        <f t="shared" si="0"/>
        <v>23</v>
      </c>
      <c r="AG12" s="66">
        <f t="shared" si="0"/>
        <v>24</v>
      </c>
      <c r="AH12" s="67">
        <f t="shared" si="0"/>
        <v>25</v>
      </c>
      <c r="AJ12" s="97"/>
      <c r="AL12" s="62">
        <v>1</v>
      </c>
      <c r="AM12" s="63">
        <v>2</v>
      </c>
      <c r="AN12" s="63">
        <v>3</v>
      </c>
      <c r="AO12" s="63">
        <v>4</v>
      </c>
      <c r="AP12" s="63">
        <v>5</v>
      </c>
      <c r="AQ12" s="63">
        <v>6</v>
      </c>
      <c r="AR12" s="63">
        <v>7</v>
      </c>
      <c r="AS12" s="63">
        <v>8</v>
      </c>
      <c r="AT12" s="63">
        <v>9</v>
      </c>
      <c r="AU12" s="63">
        <v>10</v>
      </c>
      <c r="AV12" s="63">
        <v>11</v>
      </c>
      <c r="AW12" s="63">
        <v>12</v>
      </c>
      <c r="AX12" s="63">
        <v>13</v>
      </c>
      <c r="AY12" s="63">
        <v>14</v>
      </c>
      <c r="AZ12" s="64">
        <v>15</v>
      </c>
      <c r="BB12" s="97"/>
      <c r="BD12" s="62">
        <v>1</v>
      </c>
      <c r="BE12" s="63">
        <v>2</v>
      </c>
      <c r="BF12" s="63">
        <v>3</v>
      </c>
      <c r="BG12" s="63">
        <v>4</v>
      </c>
      <c r="BH12" s="64">
        <v>5</v>
      </c>
    </row>
    <row r="13" spans="1:60" s="75" customFormat="1" x14ac:dyDescent="0.4">
      <c r="A13" s="119" t="s">
        <v>2</v>
      </c>
      <c r="B13" s="98" t="s">
        <v>102</v>
      </c>
      <c r="C13" s="99">
        <v>160</v>
      </c>
      <c r="D13" s="99">
        <v>11</v>
      </c>
      <c r="E13" s="120">
        <f>C13-D13</f>
        <v>149</v>
      </c>
      <c r="F13" s="82">
        <f>IF($K$6&lt;D13,$K$6,D13)</f>
        <v>8</v>
      </c>
      <c r="G13" s="100">
        <f>D13/F13</f>
        <v>1.375</v>
      </c>
      <c r="H13" s="86">
        <f ca="1">RAND()*G13</f>
        <v>0.88453494980108327</v>
      </c>
      <c r="I13" s="101"/>
      <c r="J13" s="110">
        <f t="shared" ref="J13:J14" ca="1" si="1">ROUNDUP(H13,0)</f>
        <v>1</v>
      </c>
      <c r="K13" s="111">
        <f t="shared" ref="K13:AH13" ca="1" si="2">IF(K$12&lt;=$F13,ROUNDUP($H13+J$12*$G13,0),"")</f>
        <v>3</v>
      </c>
      <c r="L13" s="111">
        <f t="shared" ca="1" si="2"/>
        <v>4</v>
      </c>
      <c r="M13" s="111">
        <f t="shared" ca="1" si="2"/>
        <v>6</v>
      </c>
      <c r="N13" s="111">
        <f t="shared" ca="1" si="2"/>
        <v>7</v>
      </c>
      <c r="O13" s="111">
        <f t="shared" ca="1" si="2"/>
        <v>8</v>
      </c>
      <c r="P13" s="111">
        <f t="shared" ca="1" si="2"/>
        <v>10</v>
      </c>
      <c r="Q13" s="111">
        <f t="shared" ca="1" si="2"/>
        <v>11</v>
      </c>
      <c r="R13" s="111" t="str">
        <f t="shared" si="2"/>
        <v/>
      </c>
      <c r="S13" s="111" t="str">
        <f t="shared" si="2"/>
        <v/>
      </c>
      <c r="T13" s="111" t="str">
        <f t="shared" si="2"/>
        <v/>
      </c>
      <c r="U13" s="111" t="str">
        <f t="shared" si="2"/>
        <v/>
      </c>
      <c r="V13" s="111" t="str">
        <f t="shared" si="2"/>
        <v/>
      </c>
      <c r="W13" s="111" t="str">
        <f t="shared" si="2"/>
        <v/>
      </c>
      <c r="X13" s="111" t="str">
        <f t="shared" si="2"/>
        <v/>
      </c>
      <c r="Y13" s="111" t="str">
        <f t="shared" si="2"/>
        <v/>
      </c>
      <c r="Z13" s="111" t="str">
        <f t="shared" si="2"/>
        <v/>
      </c>
      <c r="AA13" s="111" t="str">
        <f t="shared" si="2"/>
        <v/>
      </c>
      <c r="AB13" s="111" t="str">
        <f t="shared" si="2"/>
        <v/>
      </c>
      <c r="AC13" s="111" t="str">
        <f t="shared" si="2"/>
        <v/>
      </c>
      <c r="AD13" s="111" t="str">
        <f t="shared" si="2"/>
        <v/>
      </c>
      <c r="AE13" s="111" t="str">
        <f t="shared" si="2"/>
        <v/>
      </c>
      <c r="AF13" s="111" t="str">
        <f t="shared" si="2"/>
        <v/>
      </c>
      <c r="AG13" s="111" t="str">
        <f t="shared" si="2"/>
        <v/>
      </c>
      <c r="AH13" s="112" t="str">
        <f t="shared" si="2"/>
        <v/>
      </c>
      <c r="AJ13" s="203">
        <f ca="1">RAND()*$AO$6</f>
        <v>0.98616369196730069</v>
      </c>
      <c r="AK13" s="202"/>
      <c r="AL13" s="204">
        <f ca="1">ROUNDUP($AJ13,0)</f>
        <v>1</v>
      </c>
      <c r="AM13" s="205">
        <f ca="1">IF(AM$12&lt;=($AH$6*$D$6),ROUNDUP($AJ13+(AL$12*$AO$6),0),"")</f>
        <v>3</v>
      </c>
      <c r="AN13" s="205">
        <f t="shared" ref="AN13:AZ13" ca="1" si="3">IF(AN$12&lt;=($AH$6*$D$6),ROUNDUP($AJ13+(AM$12*$AO$6),0),"")</f>
        <v>5</v>
      </c>
      <c r="AO13" s="205">
        <f t="shared" ca="1" si="3"/>
        <v>7</v>
      </c>
      <c r="AP13" s="205">
        <f t="shared" ca="1" si="3"/>
        <v>9</v>
      </c>
      <c r="AQ13" s="205">
        <f t="shared" ca="1" si="3"/>
        <v>11</v>
      </c>
      <c r="AR13" s="205">
        <f t="shared" ca="1" si="3"/>
        <v>13</v>
      </c>
      <c r="AS13" s="205">
        <f t="shared" ca="1" si="3"/>
        <v>15</v>
      </c>
      <c r="AT13" s="205">
        <f t="shared" ca="1" si="3"/>
        <v>17</v>
      </c>
      <c r="AU13" s="205">
        <f t="shared" ca="1" si="3"/>
        <v>19</v>
      </c>
      <c r="AV13" s="205" t="str">
        <f t="shared" si="3"/>
        <v/>
      </c>
      <c r="AW13" s="205" t="str">
        <f t="shared" si="3"/>
        <v/>
      </c>
      <c r="AX13" s="205" t="str">
        <f t="shared" si="3"/>
        <v/>
      </c>
      <c r="AY13" s="205" t="str">
        <f t="shared" si="3"/>
        <v/>
      </c>
      <c r="AZ13" s="206" t="str">
        <f t="shared" si="3"/>
        <v/>
      </c>
      <c r="BA13" s="91"/>
      <c r="BB13" s="203">
        <f ca="1">RAND()*$AO$7</f>
        <v>3.2695102292527447</v>
      </c>
      <c r="BD13" s="204">
        <f ca="1">ROUNDUP($BB13,0)</f>
        <v>4</v>
      </c>
      <c r="BE13" s="200">
        <f ca="1">IF(BE$12&lt;=$AH$7,ROUNDUP($BB13+(BD$12*$AO$7),0),"")</f>
        <v>8</v>
      </c>
      <c r="BF13" s="200">
        <f t="shared" ref="BF13:BH13" ca="1" si="4">IF(BF$12&lt;=$AH$7,ROUNDUP($BB13+(BE$12*$AO$7),0),"")</f>
        <v>12</v>
      </c>
      <c r="BG13" s="200">
        <f t="shared" ca="1" si="4"/>
        <v>16</v>
      </c>
      <c r="BH13" s="201">
        <f t="shared" ca="1" si="4"/>
        <v>20</v>
      </c>
    </row>
    <row r="14" spans="1:60" s="75" customFormat="1" x14ac:dyDescent="0.4">
      <c r="A14" s="119" t="s">
        <v>2</v>
      </c>
      <c r="B14" s="102" t="s">
        <v>128</v>
      </c>
      <c r="C14" s="121">
        <f>C13</f>
        <v>160</v>
      </c>
      <c r="D14" s="121">
        <f>D13</f>
        <v>11</v>
      </c>
      <c r="E14" s="122">
        <f>E13</f>
        <v>149</v>
      </c>
      <c r="F14" s="84">
        <f>$D$6-F13</f>
        <v>12</v>
      </c>
      <c r="G14" s="101">
        <f>E14/F14</f>
        <v>12.416666666666666</v>
      </c>
      <c r="H14" s="88">
        <f ca="1">+RAND()*G14</f>
        <v>9.4472258748313234</v>
      </c>
      <c r="I14" s="101"/>
      <c r="J14" s="113">
        <f t="shared" ca="1" si="1"/>
        <v>10</v>
      </c>
      <c r="K14" s="114">
        <f t="shared" ref="K14:AH14" ca="1" si="5">IF(K$12&lt;=$F14,ROUNDUP($H14+J$12*$G14,0),"")</f>
        <v>22</v>
      </c>
      <c r="L14" s="114">
        <f t="shared" ca="1" si="5"/>
        <v>35</v>
      </c>
      <c r="M14" s="114">
        <f t="shared" ca="1" si="5"/>
        <v>47</v>
      </c>
      <c r="N14" s="114">
        <f t="shared" ca="1" si="5"/>
        <v>60</v>
      </c>
      <c r="O14" s="114">
        <f t="shared" ca="1" si="5"/>
        <v>72</v>
      </c>
      <c r="P14" s="114">
        <f t="shared" ca="1" si="5"/>
        <v>84</v>
      </c>
      <c r="Q14" s="114">
        <f t="shared" ca="1" si="5"/>
        <v>97</v>
      </c>
      <c r="R14" s="114">
        <f t="shared" ca="1" si="5"/>
        <v>109</v>
      </c>
      <c r="S14" s="114">
        <f t="shared" ca="1" si="5"/>
        <v>122</v>
      </c>
      <c r="T14" s="114">
        <f t="shared" ca="1" si="5"/>
        <v>134</v>
      </c>
      <c r="U14" s="114">
        <f t="shared" ca="1" si="5"/>
        <v>147</v>
      </c>
      <c r="V14" s="114" t="str">
        <f t="shared" si="5"/>
        <v/>
      </c>
      <c r="W14" s="114" t="str">
        <f t="shared" si="5"/>
        <v/>
      </c>
      <c r="X14" s="114" t="str">
        <f t="shared" si="5"/>
        <v/>
      </c>
      <c r="Y14" s="114" t="str">
        <f t="shared" si="5"/>
        <v/>
      </c>
      <c r="Z14" s="114" t="str">
        <f t="shared" si="5"/>
        <v/>
      </c>
      <c r="AA14" s="114" t="str">
        <f t="shared" si="5"/>
        <v/>
      </c>
      <c r="AB14" s="114" t="str">
        <f t="shared" si="5"/>
        <v/>
      </c>
      <c r="AC14" s="114" t="str">
        <f t="shared" si="5"/>
        <v/>
      </c>
      <c r="AD14" s="114" t="str">
        <f t="shared" si="5"/>
        <v/>
      </c>
      <c r="AE14" s="114" t="str">
        <f t="shared" si="5"/>
        <v/>
      </c>
      <c r="AF14" s="114" t="str">
        <f t="shared" si="5"/>
        <v/>
      </c>
      <c r="AG14" s="114" t="str">
        <f t="shared" si="5"/>
        <v/>
      </c>
      <c r="AH14" s="115" t="str">
        <f t="shared" si="5"/>
        <v/>
      </c>
      <c r="AJ14" s="185"/>
      <c r="AK14" s="202"/>
      <c r="AL14" s="179"/>
      <c r="AM14" s="202"/>
      <c r="AN14" s="202"/>
      <c r="AO14" s="202"/>
      <c r="AP14" s="202"/>
      <c r="AQ14" s="202"/>
      <c r="AR14" s="202"/>
      <c r="AS14" s="202"/>
      <c r="AT14" s="202"/>
      <c r="AU14" s="202"/>
      <c r="AV14" s="202"/>
      <c r="AW14" s="202"/>
      <c r="AX14" s="202"/>
      <c r="AY14" s="202"/>
      <c r="AZ14" s="207"/>
      <c r="BA14" s="91"/>
      <c r="BB14" s="185"/>
      <c r="BD14" s="179"/>
      <c r="BE14" s="181"/>
      <c r="BF14" s="181"/>
      <c r="BG14" s="181"/>
      <c r="BH14" s="183"/>
    </row>
    <row r="15" spans="1:60" s="75" customFormat="1" x14ac:dyDescent="0.4">
      <c r="A15" s="119" t="s">
        <v>3</v>
      </c>
      <c r="B15" s="102" t="s">
        <v>102</v>
      </c>
      <c r="C15" s="103">
        <v>191</v>
      </c>
      <c r="D15" s="103">
        <v>17</v>
      </c>
      <c r="E15" s="122">
        <f>C15-D15</f>
        <v>174</v>
      </c>
      <c r="F15" s="84">
        <f>IF($K$6&lt;D15,$K$6,D15)</f>
        <v>8</v>
      </c>
      <c r="G15" s="101">
        <f>D15/F15</f>
        <v>2.125</v>
      </c>
      <c r="H15" s="88">
        <f ca="1">RAND()*G15</f>
        <v>0.93955930403755994</v>
      </c>
      <c r="I15" s="101"/>
      <c r="J15" s="113">
        <f t="shared" ref="J15:J78" ca="1" si="6">ROUNDUP(H15,0)</f>
        <v>1</v>
      </c>
      <c r="K15" s="114">
        <f t="shared" ref="K15:AH15" ca="1" si="7">IF(K$12&lt;=$F15,ROUNDUP($H15+J$12*$G15,0),"")</f>
        <v>4</v>
      </c>
      <c r="L15" s="114">
        <f t="shared" ca="1" si="7"/>
        <v>6</v>
      </c>
      <c r="M15" s="114">
        <f t="shared" ca="1" si="7"/>
        <v>8</v>
      </c>
      <c r="N15" s="114">
        <f t="shared" ca="1" si="7"/>
        <v>10</v>
      </c>
      <c r="O15" s="114">
        <f t="shared" ca="1" si="7"/>
        <v>12</v>
      </c>
      <c r="P15" s="114">
        <f t="shared" ca="1" si="7"/>
        <v>14</v>
      </c>
      <c r="Q15" s="114">
        <f t="shared" ca="1" si="7"/>
        <v>16</v>
      </c>
      <c r="R15" s="114" t="str">
        <f t="shared" si="7"/>
        <v/>
      </c>
      <c r="S15" s="114" t="str">
        <f t="shared" si="7"/>
        <v/>
      </c>
      <c r="T15" s="114" t="str">
        <f t="shared" si="7"/>
        <v/>
      </c>
      <c r="U15" s="114" t="str">
        <f t="shared" si="7"/>
        <v/>
      </c>
      <c r="V15" s="114" t="str">
        <f t="shared" si="7"/>
        <v/>
      </c>
      <c r="W15" s="114" t="str">
        <f t="shared" si="7"/>
        <v/>
      </c>
      <c r="X15" s="114" t="str">
        <f t="shared" si="7"/>
        <v/>
      </c>
      <c r="Y15" s="114" t="str">
        <f t="shared" si="7"/>
        <v/>
      </c>
      <c r="Z15" s="114" t="str">
        <f t="shared" si="7"/>
        <v/>
      </c>
      <c r="AA15" s="114" t="str">
        <f t="shared" si="7"/>
        <v/>
      </c>
      <c r="AB15" s="114" t="str">
        <f t="shared" si="7"/>
        <v/>
      </c>
      <c r="AC15" s="114" t="str">
        <f t="shared" si="7"/>
        <v/>
      </c>
      <c r="AD15" s="114" t="str">
        <f t="shared" si="7"/>
        <v/>
      </c>
      <c r="AE15" s="114" t="str">
        <f t="shared" si="7"/>
        <v/>
      </c>
      <c r="AF15" s="114" t="str">
        <f t="shared" si="7"/>
        <v/>
      </c>
      <c r="AG15" s="114" t="str">
        <f t="shared" si="7"/>
        <v/>
      </c>
      <c r="AH15" s="115" t="str">
        <f t="shared" si="7"/>
        <v/>
      </c>
      <c r="AJ15" s="185">
        <f ca="1">RAND()*$AO$6</f>
        <v>1.8993487018481205</v>
      </c>
      <c r="AL15" s="179">
        <f ca="1">ROUNDUP($AJ15,0)</f>
        <v>2</v>
      </c>
      <c r="AM15" s="202">
        <f ca="1">IF(AM$12&lt;=($AH$6*$D$6),ROUNDUP($AJ15+(AL$12*$AO$6),0),"")</f>
        <v>4</v>
      </c>
      <c r="AN15" s="202">
        <f t="shared" ref="AN15:AZ15" ca="1" si="8">IF(AN$12&lt;=($AH$6*$D$6),ROUNDUP($AJ15+(AM$12*$AO$6),0),"")</f>
        <v>6</v>
      </c>
      <c r="AO15" s="202">
        <f t="shared" ca="1" si="8"/>
        <v>8</v>
      </c>
      <c r="AP15" s="202">
        <f t="shared" ca="1" si="8"/>
        <v>10</v>
      </c>
      <c r="AQ15" s="202">
        <f t="shared" ca="1" si="8"/>
        <v>12</v>
      </c>
      <c r="AR15" s="202">
        <f t="shared" ca="1" si="8"/>
        <v>14</v>
      </c>
      <c r="AS15" s="202">
        <f t="shared" ca="1" si="8"/>
        <v>16</v>
      </c>
      <c r="AT15" s="202">
        <f t="shared" ca="1" si="8"/>
        <v>18</v>
      </c>
      <c r="AU15" s="202">
        <f t="shared" ca="1" si="8"/>
        <v>20</v>
      </c>
      <c r="AV15" s="202" t="str">
        <f t="shared" si="8"/>
        <v/>
      </c>
      <c r="AW15" s="202" t="str">
        <f t="shared" si="8"/>
        <v/>
      </c>
      <c r="AX15" s="202" t="str">
        <f t="shared" si="8"/>
        <v/>
      </c>
      <c r="AY15" s="202" t="str">
        <f t="shared" si="8"/>
        <v/>
      </c>
      <c r="AZ15" s="207" t="str">
        <f t="shared" si="8"/>
        <v/>
      </c>
      <c r="BB15" s="185">
        <f ca="1">RAND()*$AO$7</f>
        <v>2.5625110411174079</v>
      </c>
      <c r="BD15" s="179">
        <f t="shared" ref="BD15" ca="1" si="9">ROUNDUP($BB15,0)</f>
        <v>3</v>
      </c>
      <c r="BE15" s="181">
        <f t="shared" ref="BE15:BH15" ca="1" si="10">IF(BE$12&lt;=$AH$7,ROUNDUP($BB15+(BD$12*$AO$7),0),"")</f>
        <v>7</v>
      </c>
      <c r="BF15" s="181">
        <f t="shared" ca="1" si="10"/>
        <v>11</v>
      </c>
      <c r="BG15" s="181">
        <f t="shared" ca="1" si="10"/>
        <v>15</v>
      </c>
      <c r="BH15" s="183">
        <f t="shared" ca="1" si="10"/>
        <v>19</v>
      </c>
    </row>
    <row r="16" spans="1:60" s="75" customFormat="1" x14ac:dyDescent="0.4">
      <c r="A16" s="119" t="s">
        <v>3</v>
      </c>
      <c r="B16" s="102" t="s">
        <v>128</v>
      </c>
      <c r="C16" s="121">
        <f>C15</f>
        <v>191</v>
      </c>
      <c r="D16" s="121">
        <f>D15</f>
        <v>17</v>
      </c>
      <c r="E16" s="122">
        <f>E15</f>
        <v>174</v>
      </c>
      <c r="F16" s="84">
        <f>$D$6-F15</f>
        <v>12</v>
      </c>
      <c r="G16" s="101">
        <f>E16/F16</f>
        <v>14.5</v>
      </c>
      <c r="H16" s="88">
        <f ca="1">+RAND()*G16</f>
        <v>10.819964400575778</v>
      </c>
      <c r="I16" s="101"/>
      <c r="J16" s="113">
        <f t="shared" ca="1" si="6"/>
        <v>11</v>
      </c>
      <c r="K16" s="114">
        <f t="shared" ref="K16:AH16" ca="1" si="11">IF(K$12&lt;=$F16,ROUNDUP($H16+J$12*$G16,0),"")</f>
        <v>26</v>
      </c>
      <c r="L16" s="114">
        <f t="shared" ca="1" si="11"/>
        <v>40</v>
      </c>
      <c r="M16" s="114">
        <f t="shared" ca="1" si="11"/>
        <v>55</v>
      </c>
      <c r="N16" s="114">
        <f t="shared" ca="1" si="11"/>
        <v>69</v>
      </c>
      <c r="O16" s="114">
        <f t="shared" ca="1" si="11"/>
        <v>84</v>
      </c>
      <c r="P16" s="114">
        <f t="shared" ca="1" si="11"/>
        <v>98</v>
      </c>
      <c r="Q16" s="114">
        <f t="shared" ca="1" si="11"/>
        <v>113</v>
      </c>
      <c r="R16" s="114">
        <f t="shared" ca="1" si="11"/>
        <v>127</v>
      </c>
      <c r="S16" s="114">
        <f t="shared" ca="1" si="11"/>
        <v>142</v>
      </c>
      <c r="T16" s="114">
        <f t="shared" ca="1" si="11"/>
        <v>156</v>
      </c>
      <c r="U16" s="114">
        <f t="shared" ca="1" si="11"/>
        <v>171</v>
      </c>
      <c r="V16" s="114" t="str">
        <f t="shared" si="11"/>
        <v/>
      </c>
      <c r="W16" s="114" t="str">
        <f t="shared" si="11"/>
        <v/>
      </c>
      <c r="X16" s="114" t="str">
        <f t="shared" si="11"/>
        <v/>
      </c>
      <c r="Y16" s="114" t="str">
        <f t="shared" si="11"/>
        <v/>
      </c>
      <c r="Z16" s="114" t="str">
        <f t="shared" si="11"/>
        <v/>
      </c>
      <c r="AA16" s="114" t="str">
        <f t="shared" si="11"/>
        <v/>
      </c>
      <c r="AB16" s="114" t="str">
        <f t="shared" si="11"/>
        <v/>
      </c>
      <c r="AC16" s="114" t="str">
        <f t="shared" si="11"/>
        <v/>
      </c>
      <c r="AD16" s="114" t="str">
        <f t="shared" si="11"/>
        <v/>
      </c>
      <c r="AE16" s="114" t="str">
        <f t="shared" si="11"/>
        <v/>
      </c>
      <c r="AF16" s="114" t="str">
        <f t="shared" si="11"/>
        <v/>
      </c>
      <c r="AG16" s="114" t="str">
        <f t="shared" si="11"/>
        <v/>
      </c>
      <c r="AH16" s="115" t="str">
        <f t="shared" si="11"/>
        <v/>
      </c>
      <c r="AJ16" s="185"/>
      <c r="AL16" s="179"/>
      <c r="AM16" s="202"/>
      <c r="AN16" s="202"/>
      <c r="AO16" s="202"/>
      <c r="AP16" s="202"/>
      <c r="AQ16" s="202"/>
      <c r="AR16" s="202"/>
      <c r="AS16" s="202"/>
      <c r="AT16" s="202"/>
      <c r="AU16" s="202"/>
      <c r="AV16" s="202"/>
      <c r="AW16" s="202"/>
      <c r="AX16" s="202"/>
      <c r="AY16" s="202"/>
      <c r="AZ16" s="207"/>
      <c r="BB16" s="185"/>
      <c r="BD16" s="179"/>
      <c r="BE16" s="181"/>
      <c r="BF16" s="181"/>
      <c r="BG16" s="181"/>
      <c r="BH16" s="183"/>
    </row>
    <row r="17" spans="1:60" s="75" customFormat="1" x14ac:dyDescent="0.4">
      <c r="A17" s="119" t="s">
        <v>4</v>
      </c>
      <c r="B17" s="102" t="s">
        <v>102</v>
      </c>
      <c r="C17" s="103">
        <v>188</v>
      </c>
      <c r="D17" s="103">
        <v>13</v>
      </c>
      <c r="E17" s="122">
        <f>C17-D17</f>
        <v>175</v>
      </c>
      <c r="F17" s="84">
        <f>IF($K$6&lt;D17,$K$6,D17)</f>
        <v>8</v>
      </c>
      <c r="G17" s="101">
        <f>D17/F17</f>
        <v>1.625</v>
      </c>
      <c r="H17" s="88">
        <f ca="1">RAND()*G17</f>
        <v>1.2946930231188765</v>
      </c>
      <c r="I17" s="101"/>
      <c r="J17" s="113">
        <f t="shared" ca="1" si="6"/>
        <v>2</v>
      </c>
      <c r="K17" s="114">
        <f t="shared" ref="K17:AH17" ca="1" si="12">IF(K$12&lt;=$F17,ROUNDUP($H17+J$12*$G17,0),"")</f>
        <v>3</v>
      </c>
      <c r="L17" s="114">
        <f t="shared" ca="1" si="12"/>
        <v>5</v>
      </c>
      <c r="M17" s="114">
        <f t="shared" ca="1" si="12"/>
        <v>7</v>
      </c>
      <c r="N17" s="114">
        <f t="shared" ca="1" si="12"/>
        <v>8</v>
      </c>
      <c r="O17" s="114">
        <f t="shared" ca="1" si="12"/>
        <v>10</v>
      </c>
      <c r="P17" s="114">
        <f t="shared" ca="1" si="12"/>
        <v>12</v>
      </c>
      <c r="Q17" s="114">
        <f t="shared" ca="1" si="12"/>
        <v>13</v>
      </c>
      <c r="R17" s="114" t="str">
        <f t="shared" si="12"/>
        <v/>
      </c>
      <c r="S17" s="114" t="str">
        <f t="shared" si="12"/>
        <v/>
      </c>
      <c r="T17" s="114" t="str">
        <f t="shared" si="12"/>
        <v/>
      </c>
      <c r="U17" s="114" t="str">
        <f t="shared" si="12"/>
        <v/>
      </c>
      <c r="V17" s="114" t="str">
        <f t="shared" si="12"/>
        <v/>
      </c>
      <c r="W17" s="114" t="str">
        <f t="shared" si="12"/>
        <v/>
      </c>
      <c r="X17" s="114" t="str">
        <f t="shared" si="12"/>
        <v/>
      </c>
      <c r="Y17" s="114" t="str">
        <f t="shared" si="12"/>
        <v/>
      </c>
      <c r="Z17" s="114" t="str">
        <f t="shared" si="12"/>
        <v/>
      </c>
      <c r="AA17" s="114" t="str">
        <f t="shared" si="12"/>
        <v/>
      </c>
      <c r="AB17" s="114" t="str">
        <f t="shared" si="12"/>
        <v/>
      </c>
      <c r="AC17" s="114" t="str">
        <f t="shared" si="12"/>
        <v/>
      </c>
      <c r="AD17" s="114" t="str">
        <f t="shared" si="12"/>
        <v/>
      </c>
      <c r="AE17" s="114" t="str">
        <f t="shared" si="12"/>
        <v/>
      </c>
      <c r="AF17" s="114" t="str">
        <f t="shared" si="12"/>
        <v/>
      </c>
      <c r="AG17" s="114" t="str">
        <f t="shared" si="12"/>
        <v/>
      </c>
      <c r="AH17" s="115" t="str">
        <f t="shared" si="12"/>
        <v/>
      </c>
      <c r="AJ17" s="185">
        <f ca="1">RAND()*$AO$6</f>
        <v>0.48871531314063343</v>
      </c>
      <c r="AL17" s="179">
        <f ca="1">ROUNDUP($AJ17,0)</f>
        <v>1</v>
      </c>
      <c r="AM17" s="202">
        <f t="shared" ref="AM17:AZ17" ca="1" si="13">IF(AM$12&lt;=($AH$6*$D$6),ROUNDUP($AJ17+(AL$12*$AO$6),0),"")</f>
        <v>3</v>
      </c>
      <c r="AN17" s="202">
        <f t="shared" ca="1" si="13"/>
        <v>5</v>
      </c>
      <c r="AO17" s="202">
        <f t="shared" ca="1" si="13"/>
        <v>7</v>
      </c>
      <c r="AP17" s="202">
        <f t="shared" ca="1" si="13"/>
        <v>9</v>
      </c>
      <c r="AQ17" s="202">
        <f t="shared" ca="1" si="13"/>
        <v>11</v>
      </c>
      <c r="AR17" s="202">
        <f t="shared" ca="1" si="13"/>
        <v>13</v>
      </c>
      <c r="AS17" s="202">
        <f t="shared" ca="1" si="13"/>
        <v>15</v>
      </c>
      <c r="AT17" s="202">
        <f t="shared" ca="1" si="13"/>
        <v>17</v>
      </c>
      <c r="AU17" s="202">
        <f t="shared" ca="1" si="13"/>
        <v>19</v>
      </c>
      <c r="AV17" s="202" t="str">
        <f t="shared" si="13"/>
        <v/>
      </c>
      <c r="AW17" s="202" t="str">
        <f t="shared" si="13"/>
        <v/>
      </c>
      <c r="AX17" s="202" t="str">
        <f t="shared" si="13"/>
        <v/>
      </c>
      <c r="AY17" s="202" t="str">
        <f t="shared" si="13"/>
        <v/>
      </c>
      <c r="AZ17" s="207" t="str">
        <f t="shared" si="13"/>
        <v/>
      </c>
      <c r="BB17" s="185">
        <f ca="1">RAND()*$AO$7</f>
        <v>2.8552672890694724</v>
      </c>
      <c r="BD17" s="179">
        <f t="shared" ref="BD17" ca="1" si="14">ROUNDUP($BB17,0)</f>
        <v>3</v>
      </c>
      <c r="BE17" s="181">
        <f t="shared" ref="BE17:BH17" ca="1" si="15">IF(BE$12&lt;=$AH$7,ROUNDUP($BB17+(BD$12*$AO$7),0),"")</f>
        <v>7</v>
      </c>
      <c r="BF17" s="181">
        <f t="shared" ca="1" si="15"/>
        <v>11</v>
      </c>
      <c r="BG17" s="181">
        <f t="shared" ca="1" si="15"/>
        <v>15</v>
      </c>
      <c r="BH17" s="183">
        <f t="shared" ca="1" si="15"/>
        <v>19</v>
      </c>
    </row>
    <row r="18" spans="1:60" s="75" customFormat="1" x14ac:dyDescent="0.4">
      <c r="A18" s="119" t="s">
        <v>4</v>
      </c>
      <c r="B18" s="102" t="s">
        <v>128</v>
      </c>
      <c r="C18" s="121">
        <f>C17</f>
        <v>188</v>
      </c>
      <c r="D18" s="121">
        <f>D17</f>
        <v>13</v>
      </c>
      <c r="E18" s="122">
        <f>E17</f>
        <v>175</v>
      </c>
      <c r="F18" s="84">
        <f>$D$6-F17</f>
        <v>12</v>
      </c>
      <c r="G18" s="101">
        <f>E18/F18</f>
        <v>14.583333333333334</v>
      </c>
      <c r="H18" s="88">
        <f ca="1">+RAND()*G18</f>
        <v>2.9315391928036858</v>
      </c>
      <c r="I18" s="101"/>
      <c r="J18" s="113">
        <f t="shared" ca="1" si="6"/>
        <v>3</v>
      </c>
      <c r="K18" s="114">
        <f t="shared" ref="K18:AH18" ca="1" si="16">IF(K$12&lt;=$F18,ROUNDUP($H18+J$12*$G18,0),"")</f>
        <v>18</v>
      </c>
      <c r="L18" s="114">
        <f t="shared" ca="1" si="16"/>
        <v>33</v>
      </c>
      <c r="M18" s="114">
        <f t="shared" ca="1" si="16"/>
        <v>47</v>
      </c>
      <c r="N18" s="114">
        <f t="shared" ca="1" si="16"/>
        <v>62</v>
      </c>
      <c r="O18" s="114">
        <f t="shared" ca="1" si="16"/>
        <v>76</v>
      </c>
      <c r="P18" s="114">
        <f t="shared" ca="1" si="16"/>
        <v>91</v>
      </c>
      <c r="Q18" s="114">
        <f t="shared" ca="1" si="16"/>
        <v>106</v>
      </c>
      <c r="R18" s="114">
        <f t="shared" ca="1" si="16"/>
        <v>120</v>
      </c>
      <c r="S18" s="114">
        <f t="shared" ca="1" si="16"/>
        <v>135</v>
      </c>
      <c r="T18" s="114">
        <f t="shared" ca="1" si="16"/>
        <v>149</v>
      </c>
      <c r="U18" s="114">
        <f t="shared" ca="1" si="16"/>
        <v>164</v>
      </c>
      <c r="V18" s="114" t="str">
        <f t="shared" si="16"/>
        <v/>
      </c>
      <c r="W18" s="114" t="str">
        <f t="shared" si="16"/>
        <v/>
      </c>
      <c r="X18" s="114" t="str">
        <f t="shared" si="16"/>
        <v/>
      </c>
      <c r="Y18" s="114" t="str">
        <f t="shared" si="16"/>
        <v/>
      </c>
      <c r="Z18" s="114" t="str">
        <f t="shared" si="16"/>
        <v/>
      </c>
      <c r="AA18" s="114" t="str">
        <f t="shared" si="16"/>
        <v/>
      </c>
      <c r="AB18" s="114" t="str">
        <f t="shared" si="16"/>
        <v/>
      </c>
      <c r="AC18" s="114" t="str">
        <f t="shared" si="16"/>
        <v/>
      </c>
      <c r="AD18" s="114" t="str">
        <f t="shared" si="16"/>
        <v/>
      </c>
      <c r="AE18" s="114" t="str">
        <f t="shared" si="16"/>
        <v/>
      </c>
      <c r="AF18" s="114" t="str">
        <f t="shared" si="16"/>
        <v/>
      </c>
      <c r="AG18" s="114" t="str">
        <f t="shared" si="16"/>
        <v/>
      </c>
      <c r="AH18" s="115" t="str">
        <f t="shared" si="16"/>
        <v/>
      </c>
      <c r="AJ18" s="185"/>
      <c r="AL18" s="179"/>
      <c r="AM18" s="202"/>
      <c r="AN18" s="202"/>
      <c r="AO18" s="202"/>
      <c r="AP18" s="202"/>
      <c r="AQ18" s="202"/>
      <c r="AR18" s="202"/>
      <c r="AS18" s="202"/>
      <c r="AT18" s="202"/>
      <c r="AU18" s="202"/>
      <c r="AV18" s="202"/>
      <c r="AW18" s="202"/>
      <c r="AX18" s="202"/>
      <c r="AY18" s="202"/>
      <c r="AZ18" s="207"/>
      <c r="BB18" s="185"/>
      <c r="BD18" s="179"/>
      <c r="BE18" s="181"/>
      <c r="BF18" s="181"/>
      <c r="BG18" s="181"/>
      <c r="BH18" s="183"/>
    </row>
    <row r="19" spans="1:60" s="75" customFormat="1" x14ac:dyDescent="0.4">
      <c r="A19" s="119" t="s">
        <v>5</v>
      </c>
      <c r="B19" s="102" t="s">
        <v>102</v>
      </c>
      <c r="C19" s="103">
        <v>181</v>
      </c>
      <c r="D19" s="103">
        <v>11</v>
      </c>
      <c r="E19" s="122">
        <f>C19-D19</f>
        <v>170</v>
      </c>
      <c r="F19" s="84">
        <f>IF($K$6&lt;D19,$K$6,D19)</f>
        <v>8</v>
      </c>
      <c r="G19" s="101">
        <f>D19/F19</f>
        <v>1.375</v>
      </c>
      <c r="H19" s="88">
        <f ca="1">RAND()*G19</f>
        <v>1.3150943466257405</v>
      </c>
      <c r="I19" s="101"/>
      <c r="J19" s="113">
        <f t="shared" ca="1" si="6"/>
        <v>2</v>
      </c>
      <c r="K19" s="114">
        <f t="shared" ref="K19:AH19" ca="1" si="17">IF(K$12&lt;=$F19,ROUNDUP($H19+J$12*$G19,0),"")</f>
        <v>3</v>
      </c>
      <c r="L19" s="114">
        <f t="shared" ca="1" si="17"/>
        <v>5</v>
      </c>
      <c r="M19" s="114">
        <f t="shared" ca="1" si="17"/>
        <v>6</v>
      </c>
      <c r="N19" s="114">
        <f t="shared" ca="1" si="17"/>
        <v>7</v>
      </c>
      <c r="O19" s="114">
        <f t="shared" ca="1" si="17"/>
        <v>9</v>
      </c>
      <c r="P19" s="114">
        <f t="shared" ca="1" si="17"/>
        <v>10</v>
      </c>
      <c r="Q19" s="114">
        <f t="shared" ca="1" si="17"/>
        <v>11</v>
      </c>
      <c r="R19" s="114" t="str">
        <f t="shared" si="17"/>
        <v/>
      </c>
      <c r="S19" s="114" t="str">
        <f t="shared" si="17"/>
        <v/>
      </c>
      <c r="T19" s="114" t="str">
        <f t="shared" si="17"/>
        <v/>
      </c>
      <c r="U19" s="114" t="str">
        <f t="shared" si="17"/>
        <v/>
      </c>
      <c r="V19" s="114" t="str">
        <f t="shared" si="17"/>
        <v/>
      </c>
      <c r="W19" s="114" t="str">
        <f t="shared" si="17"/>
        <v/>
      </c>
      <c r="X19" s="114" t="str">
        <f t="shared" si="17"/>
        <v/>
      </c>
      <c r="Y19" s="114" t="str">
        <f t="shared" si="17"/>
        <v/>
      </c>
      <c r="Z19" s="114" t="str">
        <f t="shared" si="17"/>
        <v/>
      </c>
      <c r="AA19" s="114" t="str">
        <f t="shared" si="17"/>
        <v/>
      </c>
      <c r="AB19" s="114" t="str">
        <f t="shared" si="17"/>
        <v/>
      </c>
      <c r="AC19" s="114" t="str">
        <f t="shared" si="17"/>
        <v/>
      </c>
      <c r="AD19" s="114" t="str">
        <f t="shared" si="17"/>
        <v/>
      </c>
      <c r="AE19" s="114" t="str">
        <f t="shared" si="17"/>
        <v/>
      </c>
      <c r="AF19" s="114" t="str">
        <f t="shared" si="17"/>
        <v/>
      </c>
      <c r="AG19" s="114" t="str">
        <f t="shared" si="17"/>
        <v/>
      </c>
      <c r="AH19" s="115" t="str">
        <f t="shared" si="17"/>
        <v/>
      </c>
      <c r="AJ19" s="185">
        <f ca="1">RAND()*$AO$6</f>
        <v>1.8393365680783575</v>
      </c>
      <c r="AL19" s="179">
        <f t="shared" ref="AL19" ca="1" si="18">ROUNDUP($AJ19,0)</f>
        <v>2</v>
      </c>
      <c r="AM19" s="202">
        <f t="shared" ref="AM19:AZ19" ca="1" si="19">IF(AM$12&lt;=($AH$6*$D$6),ROUNDUP($AJ19+(AL$12*$AO$6),0),"")</f>
        <v>4</v>
      </c>
      <c r="AN19" s="202">
        <f t="shared" ca="1" si="19"/>
        <v>6</v>
      </c>
      <c r="AO19" s="202">
        <f t="shared" ca="1" si="19"/>
        <v>8</v>
      </c>
      <c r="AP19" s="202">
        <f t="shared" ca="1" si="19"/>
        <v>10</v>
      </c>
      <c r="AQ19" s="202">
        <f t="shared" ca="1" si="19"/>
        <v>12</v>
      </c>
      <c r="AR19" s="202">
        <f t="shared" ca="1" si="19"/>
        <v>14</v>
      </c>
      <c r="AS19" s="202">
        <f t="shared" ca="1" si="19"/>
        <v>16</v>
      </c>
      <c r="AT19" s="202">
        <f t="shared" ca="1" si="19"/>
        <v>18</v>
      </c>
      <c r="AU19" s="202">
        <f t="shared" ca="1" si="19"/>
        <v>20</v>
      </c>
      <c r="AV19" s="202" t="str">
        <f t="shared" si="19"/>
        <v/>
      </c>
      <c r="AW19" s="202" t="str">
        <f t="shared" si="19"/>
        <v/>
      </c>
      <c r="AX19" s="202" t="str">
        <f t="shared" si="19"/>
        <v/>
      </c>
      <c r="AY19" s="202" t="str">
        <f t="shared" si="19"/>
        <v/>
      </c>
      <c r="AZ19" s="207" t="str">
        <f t="shared" si="19"/>
        <v/>
      </c>
      <c r="BB19" s="185">
        <f ca="1">RAND()*$AO$7</f>
        <v>3.8826666480277705</v>
      </c>
      <c r="BD19" s="179">
        <f t="shared" ref="BD19" ca="1" si="20">ROUNDUP($BB19,0)</f>
        <v>4</v>
      </c>
      <c r="BE19" s="181">
        <f t="shared" ref="BE19:BH19" ca="1" si="21">IF(BE$12&lt;=$AH$7,ROUNDUP($BB19+(BD$12*$AO$7),0),"")</f>
        <v>8</v>
      </c>
      <c r="BF19" s="181">
        <f t="shared" ca="1" si="21"/>
        <v>12</v>
      </c>
      <c r="BG19" s="181">
        <f t="shared" ca="1" si="21"/>
        <v>16</v>
      </c>
      <c r="BH19" s="183">
        <f t="shared" ca="1" si="21"/>
        <v>20</v>
      </c>
    </row>
    <row r="20" spans="1:60" s="75" customFormat="1" x14ac:dyDescent="0.4">
      <c r="A20" s="119" t="s">
        <v>5</v>
      </c>
      <c r="B20" s="102" t="s">
        <v>128</v>
      </c>
      <c r="C20" s="121">
        <f>C19</f>
        <v>181</v>
      </c>
      <c r="D20" s="121">
        <f>D19</f>
        <v>11</v>
      </c>
      <c r="E20" s="122">
        <f>E19</f>
        <v>170</v>
      </c>
      <c r="F20" s="84">
        <f>$D$6-F19</f>
        <v>12</v>
      </c>
      <c r="G20" s="101">
        <f>E20/F20</f>
        <v>14.166666666666666</v>
      </c>
      <c r="H20" s="88">
        <f ca="1">+RAND()*G20</f>
        <v>3.7875032774524482</v>
      </c>
      <c r="I20" s="101"/>
      <c r="J20" s="113">
        <f t="shared" ca="1" si="6"/>
        <v>4</v>
      </c>
      <c r="K20" s="114">
        <f t="shared" ref="K20:AH20" ca="1" si="22">IF(K$12&lt;=$F20,ROUNDUP($H20+J$12*$G20,0),"")</f>
        <v>18</v>
      </c>
      <c r="L20" s="114">
        <f t="shared" ca="1" si="22"/>
        <v>33</v>
      </c>
      <c r="M20" s="114">
        <f t="shared" ca="1" si="22"/>
        <v>47</v>
      </c>
      <c r="N20" s="114">
        <f t="shared" ca="1" si="22"/>
        <v>61</v>
      </c>
      <c r="O20" s="114">
        <f t="shared" ca="1" si="22"/>
        <v>75</v>
      </c>
      <c r="P20" s="114">
        <f t="shared" ca="1" si="22"/>
        <v>89</v>
      </c>
      <c r="Q20" s="114">
        <f t="shared" ca="1" si="22"/>
        <v>103</v>
      </c>
      <c r="R20" s="114">
        <f t="shared" ca="1" si="22"/>
        <v>118</v>
      </c>
      <c r="S20" s="114">
        <f t="shared" ca="1" si="22"/>
        <v>132</v>
      </c>
      <c r="T20" s="114">
        <f t="shared" ca="1" si="22"/>
        <v>146</v>
      </c>
      <c r="U20" s="114">
        <f t="shared" ca="1" si="22"/>
        <v>160</v>
      </c>
      <c r="V20" s="114" t="str">
        <f t="shared" si="22"/>
        <v/>
      </c>
      <c r="W20" s="114" t="str">
        <f t="shared" si="22"/>
        <v/>
      </c>
      <c r="X20" s="114" t="str">
        <f t="shared" si="22"/>
        <v/>
      </c>
      <c r="Y20" s="114" t="str">
        <f t="shared" si="22"/>
        <v/>
      </c>
      <c r="Z20" s="114" t="str">
        <f t="shared" si="22"/>
        <v/>
      </c>
      <c r="AA20" s="114" t="str">
        <f t="shared" si="22"/>
        <v/>
      </c>
      <c r="AB20" s="114" t="str">
        <f t="shared" si="22"/>
        <v/>
      </c>
      <c r="AC20" s="114" t="str">
        <f t="shared" si="22"/>
        <v/>
      </c>
      <c r="AD20" s="114" t="str">
        <f t="shared" si="22"/>
        <v/>
      </c>
      <c r="AE20" s="114" t="str">
        <f t="shared" si="22"/>
        <v/>
      </c>
      <c r="AF20" s="114" t="str">
        <f t="shared" si="22"/>
        <v/>
      </c>
      <c r="AG20" s="114" t="str">
        <f t="shared" si="22"/>
        <v/>
      </c>
      <c r="AH20" s="115" t="str">
        <f t="shared" si="22"/>
        <v/>
      </c>
      <c r="AJ20" s="185"/>
      <c r="AL20" s="179"/>
      <c r="AM20" s="202"/>
      <c r="AN20" s="202"/>
      <c r="AO20" s="202"/>
      <c r="AP20" s="202"/>
      <c r="AQ20" s="202"/>
      <c r="AR20" s="202"/>
      <c r="AS20" s="202"/>
      <c r="AT20" s="202"/>
      <c r="AU20" s="202"/>
      <c r="AV20" s="202"/>
      <c r="AW20" s="202"/>
      <c r="AX20" s="202"/>
      <c r="AY20" s="202"/>
      <c r="AZ20" s="207"/>
      <c r="BB20" s="185"/>
      <c r="BD20" s="179"/>
      <c r="BE20" s="181"/>
      <c r="BF20" s="181"/>
      <c r="BG20" s="181"/>
      <c r="BH20" s="183"/>
    </row>
    <row r="21" spans="1:60" s="75" customFormat="1" x14ac:dyDescent="0.4">
      <c r="A21" s="119" t="s">
        <v>6</v>
      </c>
      <c r="B21" s="102" t="s">
        <v>102</v>
      </c>
      <c r="C21" s="103">
        <v>143</v>
      </c>
      <c r="D21" s="103">
        <v>16</v>
      </c>
      <c r="E21" s="122">
        <f>C21-D21</f>
        <v>127</v>
      </c>
      <c r="F21" s="84">
        <f>IF($K$6&lt;D21,$K$6,D21)</f>
        <v>8</v>
      </c>
      <c r="G21" s="101">
        <f>D21/F21</f>
        <v>2</v>
      </c>
      <c r="H21" s="88">
        <f ca="1">RAND()*G21</f>
        <v>0.22385347485210327</v>
      </c>
      <c r="I21" s="101"/>
      <c r="J21" s="113">
        <f t="shared" ca="1" si="6"/>
        <v>1</v>
      </c>
      <c r="K21" s="114">
        <f t="shared" ref="K21:AH21" ca="1" si="23">IF(K$12&lt;=$F21,ROUNDUP($H21+J$12*$G21,0),"")</f>
        <v>3</v>
      </c>
      <c r="L21" s="114">
        <f t="shared" ca="1" si="23"/>
        <v>5</v>
      </c>
      <c r="M21" s="114">
        <f t="shared" ca="1" si="23"/>
        <v>7</v>
      </c>
      <c r="N21" s="114">
        <f t="shared" ca="1" si="23"/>
        <v>9</v>
      </c>
      <c r="O21" s="114">
        <f t="shared" ca="1" si="23"/>
        <v>11</v>
      </c>
      <c r="P21" s="114">
        <f t="shared" ca="1" si="23"/>
        <v>13</v>
      </c>
      <c r="Q21" s="114">
        <f t="shared" ca="1" si="23"/>
        <v>15</v>
      </c>
      <c r="R21" s="114" t="str">
        <f t="shared" si="23"/>
        <v/>
      </c>
      <c r="S21" s="114" t="str">
        <f t="shared" si="23"/>
        <v/>
      </c>
      <c r="T21" s="114" t="str">
        <f t="shared" si="23"/>
        <v/>
      </c>
      <c r="U21" s="114" t="str">
        <f t="shared" si="23"/>
        <v/>
      </c>
      <c r="V21" s="114" t="str">
        <f t="shared" si="23"/>
        <v/>
      </c>
      <c r="W21" s="114" t="str">
        <f t="shared" si="23"/>
        <v/>
      </c>
      <c r="X21" s="114" t="str">
        <f t="shared" si="23"/>
        <v/>
      </c>
      <c r="Y21" s="114" t="str">
        <f t="shared" si="23"/>
        <v/>
      </c>
      <c r="Z21" s="114" t="str">
        <f t="shared" si="23"/>
        <v/>
      </c>
      <c r="AA21" s="114" t="str">
        <f t="shared" si="23"/>
        <v/>
      </c>
      <c r="AB21" s="114" t="str">
        <f t="shared" si="23"/>
        <v/>
      </c>
      <c r="AC21" s="114" t="str">
        <f t="shared" si="23"/>
        <v/>
      </c>
      <c r="AD21" s="114" t="str">
        <f t="shared" si="23"/>
        <v/>
      </c>
      <c r="AE21" s="114" t="str">
        <f t="shared" si="23"/>
        <v/>
      </c>
      <c r="AF21" s="114" t="str">
        <f t="shared" si="23"/>
        <v/>
      </c>
      <c r="AG21" s="114" t="str">
        <f t="shared" si="23"/>
        <v/>
      </c>
      <c r="AH21" s="115" t="str">
        <f t="shared" si="23"/>
        <v/>
      </c>
      <c r="AJ21" s="185">
        <f ca="1">RAND()*$AO$6</f>
        <v>1.6731314954048411</v>
      </c>
      <c r="AL21" s="179">
        <f t="shared" ref="AL21" ca="1" si="24">ROUNDUP($AJ21,0)</f>
        <v>2</v>
      </c>
      <c r="AM21" s="202">
        <f t="shared" ref="AM21:AZ21" ca="1" si="25">IF(AM$12&lt;=($AH$6*$D$6),ROUNDUP($AJ21+(AL$12*$AO$6),0),"")</f>
        <v>4</v>
      </c>
      <c r="AN21" s="202">
        <f t="shared" ca="1" si="25"/>
        <v>6</v>
      </c>
      <c r="AO21" s="202">
        <f t="shared" ca="1" si="25"/>
        <v>8</v>
      </c>
      <c r="AP21" s="202">
        <f t="shared" ca="1" si="25"/>
        <v>10</v>
      </c>
      <c r="AQ21" s="202">
        <f t="shared" ca="1" si="25"/>
        <v>12</v>
      </c>
      <c r="AR21" s="202">
        <f t="shared" ca="1" si="25"/>
        <v>14</v>
      </c>
      <c r="AS21" s="202">
        <f t="shared" ca="1" si="25"/>
        <v>16</v>
      </c>
      <c r="AT21" s="202">
        <f t="shared" ca="1" si="25"/>
        <v>18</v>
      </c>
      <c r="AU21" s="202">
        <f t="shared" ca="1" si="25"/>
        <v>20</v>
      </c>
      <c r="AV21" s="202" t="str">
        <f t="shared" si="25"/>
        <v/>
      </c>
      <c r="AW21" s="202" t="str">
        <f t="shared" si="25"/>
        <v/>
      </c>
      <c r="AX21" s="202" t="str">
        <f t="shared" si="25"/>
        <v/>
      </c>
      <c r="AY21" s="202" t="str">
        <f t="shared" si="25"/>
        <v/>
      </c>
      <c r="AZ21" s="207" t="str">
        <f t="shared" si="25"/>
        <v/>
      </c>
      <c r="BB21" s="185">
        <f ca="1">RAND()*$AO$7</f>
        <v>2.2266560422742128</v>
      </c>
      <c r="BD21" s="179">
        <f t="shared" ref="BD21" ca="1" si="26">ROUNDUP($BB21,0)</f>
        <v>3</v>
      </c>
      <c r="BE21" s="181">
        <f t="shared" ref="BE21:BH21" ca="1" si="27">IF(BE$12&lt;=$AH$7,ROUNDUP($BB21+(BD$12*$AO$7),0),"")</f>
        <v>7</v>
      </c>
      <c r="BF21" s="181">
        <f t="shared" ca="1" si="27"/>
        <v>11</v>
      </c>
      <c r="BG21" s="181">
        <f t="shared" ca="1" si="27"/>
        <v>15</v>
      </c>
      <c r="BH21" s="183">
        <f t="shared" ca="1" si="27"/>
        <v>19</v>
      </c>
    </row>
    <row r="22" spans="1:60" s="75" customFormat="1" x14ac:dyDescent="0.4">
      <c r="A22" s="119" t="s">
        <v>6</v>
      </c>
      <c r="B22" s="102" t="s">
        <v>128</v>
      </c>
      <c r="C22" s="121">
        <f>C21</f>
        <v>143</v>
      </c>
      <c r="D22" s="121">
        <f>D21</f>
        <v>16</v>
      </c>
      <c r="E22" s="122">
        <f>E21</f>
        <v>127</v>
      </c>
      <c r="F22" s="84">
        <f>$D$6-F21</f>
        <v>12</v>
      </c>
      <c r="G22" s="101">
        <f>E22/F22</f>
        <v>10.583333333333334</v>
      </c>
      <c r="H22" s="88">
        <f ca="1">+RAND()*G22</f>
        <v>4.8516113415383195</v>
      </c>
      <c r="I22" s="101"/>
      <c r="J22" s="113">
        <f t="shared" ca="1" si="6"/>
        <v>5</v>
      </c>
      <c r="K22" s="114">
        <f t="shared" ref="K22:AH22" ca="1" si="28">IF(K$12&lt;=$F22,ROUNDUP($H22+J$12*$G22,0),"")</f>
        <v>16</v>
      </c>
      <c r="L22" s="114">
        <f t="shared" ca="1" si="28"/>
        <v>27</v>
      </c>
      <c r="M22" s="114">
        <f t="shared" ca="1" si="28"/>
        <v>37</v>
      </c>
      <c r="N22" s="114">
        <f t="shared" ca="1" si="28"/>
        <v>48</v>
      </c>
      <c r="O22" s="114">
        <f t="shared" ca="1" si="28"/>
        <v>58</v>
      </c>
      <c r="P22" s="114">
        <f t="shared" ca="1" si="28"/>
        <v>69</v>
      </c>
      <c r="Q22" s="114">
        <f t="shared" ca="1" si="28"/>
        <v>79</v>
      </c>
      <c r="R22" s="114">
        <f t="shared" ca="1" si="28"/>
        <v>90</v>
      </c>
      <c r="S22" s="114">
        <f t="shared" ca="1" si="28"/>
        <v>101</v>
      </c>
      <c r="T22" s="114">
        <f t="shared" ca="1" si="28"/>
        <v>111</v>
      </c>
      <c r="U22" s="114">
        <f t="shared" ca="1" si="28"/>
        <v>122</v>
      </c>
      <c r="V22" s="114" t="str">
        <f t="shared" si="28"/>
        <v/>
      </c>
      <c r="W22" s="114" t="str">
        <f t="shared" si="28"/>
        <v/>
      </c>
      <c r="X22" s="114" t="str">
        <f t="shared" si="28"/>
        <v/>
      </c>
      <c r="Y22" s="114" t="str">
        <f t="shared" si="28"/>
        <v/>
      </c>
      <c r="Z22" s="114" t="str">
        <f t="shared" si="28"/>
        <v/>
      </c>
      <c r="AA22" s="114" t="str">
        <f t="shared" si="28"/>
        <v/>
      </c>
      <c r="AB22" s="114" t="str">
        <f t="shared" si="28"/>
        <v/>
      </c>
      <c r="AC22" s="114" t="str">
        <f t="shared" si="28"/>
        <v/>
      </c>
      <c r="AD22" s="114" t="str">
        <f t="shared" si="28"/>
        <v/>
      </c>
      <c r="AE22" s="114" t="str">
        <f t="shared" si="28"/>
        <v/>
      </c>
      <c r="AF22" s="114" t="str">
        <f t="shared" si="28"/>
        <v/>
      </c>
      <c r="AG22" s="114" t="str">
        <f t="shared" si="28"/>
        <v/>
      </c>
      <c r="AH22" s="115" t="str">
        <f t="shared" si="28"/>
        <v/>
      </c>
      <c r="AJ22" s="185"/>
      <c r="AL22" s="179"/>
      <c r="AM22" s="202"/>
      <c r="AN22" s="202"/>
      <c r="AO22" s="202"/>
      <c r="AP22" s="202"/>
      <c r="AQ22" s="202"/>
      <c r="AR22" s="202"/>
      <c r="AS22" s="202"/>
      <c r="AT22" s="202"/>
      <c r="AU22" s="202"/>
      <c r="AV22" s="202"/>
      <c r="AW22" s="202"/>
      <c r="AX22" s="202"/>
      <c r="AY22" s="202"/>
      <c r="AZ22" s="207"/>
      <c r="BB22" s="185"/>
      <c r="BD22" s="179"/>
      <c r="BE22" s="181"/>
      <c r="BF22" s="181"/>
      <c r="BG22" s="181"/>
      <c r="BH22" s="183"/>
    </row>
    <row r="23" spans="1:60" s="75" customFormat="1" x14ac:dyDescent="0.4">
      <c r="A23" s="119" t="s">
        <v>7</v>
      </c>
      <c r="B23" s="102" t="s">
        <v>102</v>
      </c>
      <c r="C23" s="103">
        <v>125</v>
      </c>
      <c r="D23" s="103">
        <v>23</v>
      </c>
      <c r="E23" s="122">
        <f>C23-D23</f>
        <v>102</v>
      </c>
      <c r="F23" s="84">
        <f>IF($K$6&lt;D23,$K$6,D23)</f>
        <v>8</v>
      </c>
      <c r="G23" s="101">
        <f>D23/F23</f>
        <v>2.875</v>
      </c>
      <c r="H23" s="88">
        <f ca="1">RAND()*G23</f>
        <v>1.7851079624972261</v>
      </c>
      <c r="I23" s="101"/>
      <c r="J23" s="113">
        <f t="shared" ca="1" si="6"/>
        <v>2</v>
      </c>
      <c r="K23" s="114">
        <f t="shared" ref="K23:AH23" ca="1" si="29">IF(K$12&lt;=$F23,ROUNDUP($H23+J$12*$G23,0),"")</f>
        <v>5</v>
      </c>
      <c r="L23" s="114">
        <f t="shared" ca="1" si="29"/>
        <v>8</v>
      </c>
      <c r="M23" s="114">
        <f t="shared" ca="1" si="29"/>
        <v>11</v>
      </c>
      <c r="N23" s="114">
        <f t="shared" ca="1" si="29"/>
        <v>14</v>
      </c>
      <c r="O23" s="114">
        <f t="shared" ca="1" si="29"/>
        <v>17</v>
      </c>
      <c r="P23" s="114">
        <f t="shared" ca="1" si="29"/>
        <v>20</v>
      </c>
      <c r="Q23" s="114">
        <f t="shared" ca="1" si="29"/>
        <v>22</v>
      </c>
      <c r="R23" s="114" t="str">
        <f t="shared" si="29"/>
        <v/>
      </c>
      <c r="S23" s="114" t="str">
        <f t="shared" si="29"/>
        <v/>
      </c>
      <c r="T23" s="114" t="str">
        <f t="shared" si="29"/>
        <v/>
      </c>
      <c r="U23" s="114" t="str">
        <f t="shared" si="29"/>
        <v/>
      </c>
      <c r="V23" s="114" t="str">
        <f t="shared" si="29"/>
        <v/>
      </c>
      <c r="W23" s="114" t="str">
        <f t="shared" si="29"/>
        <v/>
      </c>
      <c r="X23" s="114" t="str">
        <f t="shared" si="29"/>
        <v/>
      </c>
      <c r="Y23" s="114" t="str">
        <f t="shared" si="29"/>
        <v/>
      </c>
      <c r="Z23" s="114" t="str">
        <f t="shared" si="29"/>
        <v/>
      </c>
      <c r="AA23" s="114" t="str">
        <f t="shared" si="29"/>
        <v/>
      </c>
      <c r="AB23" s="114" t="str">
        <f t="shared" si="29"/>
        <v/>
      </c>
      <c r="AC23" s="114" t="str">
        <f t="shared" si="29"/>
        <v/>
      </c>
      <c r="AD23" s="114" t="str">
        <f t="shared" si="29"/>
        <v/>
      </c>
      <c r="AE23" s="114" t="str">
        <f t="shared" si="29"/>
        <v/>
      </c>
      <c r="AF23" s="114" t="str">
        <f t="shared" si="29"/>
        <v/>
      </c>
      <c r="AG23" s="114" t="str">
        <f t="shared" si="29"/>
        <v/>
      </c>
      <c r="AH23" s="115" t="str">
        <f t="shared" si="29"/>
        <v/>
      </c>
      <c r="AJ23" s="185">
        <f ca="1">RAND()*$AO$6</f>
        <v>1.9884836078866364</v>
      </c>
      <c r="AL23" s="179">
        <f t="shared" ref="AL23" ca="1" si="30">ROUNDUP($AJ23,0)</f>
        <v>2</v>
      </c>
      <c r="AM23" s="202">
        <f t="shared" ref="AM23:AZ23" ca="1" si="31">IF(AM$12&lt;=($AH$6*$D$6),ROUNDUP($AJ23+(AL$12*$AO$6),0),"")</f>
        <v>4</v>
      </c>
      <c r="AN23" s="202">
        <f t="shared" ca="1" si="31"/>
        <v>6</v>
      </c>
      <c r="AO23" s="202">
        <f t="shared" ca="1" si="31"/>
        <v>8</v>
      </c>
      <c r="AP23" s="202">
        <f t="shared" ca="1" si="31"/>
        <v>10</v>
      </c>
      <c r="AQ23" s="202">
        <f t="shared" ca="1" si="31"/>
        <v>12</v>
      </c>
      <c r="AR23" s="202">
        <f t="shared" ca="1" si="31"/>
        <v>14</v>
      </c>
      <c r="AS23" s="202">
        <f t="shared" ca="1" si="31"/>
        <v>16</v>
      </c>
      <c r="AT23" s="202">
        <f t="shared" ca="1" si="31"/>
        <v>18</v>
      </c>
      <c r="AU23" s="202">
        <f t="shared" ca="1" si="31"/>
        <v>20</v>
      </c>
      <c r="AV23" s="202" t="str">
        <f t="shared" si="31"/>
        <v/>
      </c>
      <c r="AW23" s="202" t="str">
        <f t="shared" si="31"/>
        <v/>
      </c>
      <c r="AX23" s="202" t="str">
        <f t="shared" si="31"/>
        <v/>
      </c>
      <c r="AY23" s="202" t="str">
        <f t="shared" si="31"/>
        <v/>
      </c>
      <c r="AZ23" s="207" t="str">
        <f t="shared" si="31"/>
        <v/>
      </c>
      <c r="BB23" s="185">
        <f ca="1">RAND()*$AO$7</f>
        <v>3.7935134638720784</v>
      </c>
      <c r="BD23" s="179">
        <f t="shared" ref="BD23" ca="1" si="32">ROUNDUP($BB23,0)</f>
        <v>4</v>
      </c>
      <c r="BE23" s="181">
        <f t="shared" ref="BE23:BH23" ca="1" si="33">IF(BE$12&lt;=$AH$7,ROUNDUP($BB23+(BD$12*$AO$7),0),"")</f>
        <v>8</v>
      </c>
      <c r="BF23" s="181">
        <f t="shared" ca="1" si="33"/>
        <v>12</v>
      </c>
      <c r="BG23" s="181">
        <f t="shared" ca="1" si="33"/>
        <v>16</v>
      </c>
      <c r="BH23" s="183">
        <f t="shared" ca="1" si="33"/>
        <v>20</v>
      </c>
    </row>
    <row r="24" spans="1:60" s="75" customFormat="1" x14ac:dyDescent="0.4">
      <c r="A24" s="119" t="s">
        <v>7</v>
      </c>
      <c r="B24" s="102" t="s">
        <v>128</v>
      </c>
      <c r="C24" s="121">
        <f>C23</f>
        <v>125</v>
      </c>
      <c r="D24" s="121">
        <f>D23</f>
        <v>23</v>
      </c>
      <c r="E24" s="122">
        <f>E23</f>
        <v>102</v>
      </c>
      <c r="F24" s="84">
        <f>$D$6-F23</f>
        <v>12</v>
      </c>
      <c r="G24" s="101">
        <f>E24/F24</f>
        <v>8.5</v>
      </c>
      <c r="H24" s="88">
        <f ca="1">+RAND()*G24</f>
        <v>3.3577961073740989</v>
      </c>
      <c r="I24" s="101"/>
      <c r="J24" s="113">
        <f t="shared" ca="1" si="6"/>
        <v>4</v>
      </c>
      <c r="K24" s="114">
        <f t="shared" ref="K24:AH24" ca="1" si="34">IF(K$12&lt;=$F24,ROUNDUP($H24+J$12*$G24,0),"")</f>
        <v>12</v>
      </c>
      <c r="L24" s="114">
        <f t="shared" ca="1" si="34"/>
        <v>21</v>
      </c>
      <c r="M24" s="114">
        <f t="shared" ca="1" si="34"/>
        <v>29</v>
      </c>
      <c r="N24" s="114">
        <f t="shared" ca="1" si="34"/>
        <v>38</v>
      </c>
      <c r="O24" s="114">
        <f t="shared" ca="1" si="34"/>
        <v>46</v>
      </c>
      <c r="P24" s="114">
        <f t="shared" ca="1" si="34"/>
        <v>55</v>
      </c>
      <c r="Q24" s="114">
        <f t="shared" ca="1" si="34"/>
        <v>63</v>
      </c>
      <c r="R24" s="114">
        <f t="shared" ca="1" si="34"/>
        <v>72</v>
      </c>
      <c r="S24" s="114">
        <f t="shared" ca="1" si="34"/>
        <v>80</v>
      </c>
      <c r="T24" s="114">
        <f t="shared" ca="1" si="34"/>
        <v>89</v>
      </c>
      <c r="U24" s="114">
        <f t="shared" ca="1" si="34"/>
        <v>97</v>
      </c>
      <c r="V24" s="114" t="str">
        <f t="shared" si="34"/>
        <v/>
      </c>
      <c r="W24" s="114" t="str">
        <f t="shared" si="34"/>
        <v/>
      </c>
      <c r="X24" s="114" t="str">
        <f t="shared" si="34"/>
        <v/>
      </c>
      <c r="Y24" s="114" t="str">
        <f t="shared" si="34"/>
        <v/>
      </c>
      <c r="Z24" s="114" t="str">
        <f t="shared" si="34"/>
        <v/>
      </c>
      <c r="AA24" s="114" t="str">
        <f t="shared" si="34"/>
        <v/>
      </c>
      <c r="AB24" s="114" t="str">
        <f t="shared" si="34"/>
        <v/>
      </c>
      <c r="AC24" s="114" t="str">
        <f t="shared" si="34"/>
        <v/>
      </c>
      <c r="AD24" s="114" t="str">
        <f t="shared" si="34"/>
        <v/>
      </c>
      <c r="AE24" s="114" t="str">
        <f t="shared" si="34"/>
        <v/>
      </c>
      <c r="AF24" s="114" t="str">
        <f t="shared" si="34"/>
        <v/>
      </c>
      <c r="AG24" s="114" t="str">
        <f t="shared" si="34"/>
        <v/>
      </c>
      <c r="AH24" s="115" t="str">
        <f t="shared" si="34"/>
        <v/>
      </c>
      <c r="AJ24" s="185"/>
      <c r="AL24" s="179"/>
      <c r="AM24" s="202"/>
      <c r="AN24" s="202"/>
      <c r="AO24" s="202"/>
      <c r="AP24" s="202"/>
      <c r="AQ24" s="202"/>
      <c r="AR24" s="202"/>
      <c r="AS24" s="202"/>
      <c r="AT24" s="202"/>
      <c r="AU24" s="202"/>
      <c r="AV24" s="202"/>
      <c r="AW24" s="202"/>
      <c r="AX24" s="202"/>
      <c r="AY24" s="202"/>
      <c r="AZ24" s="207"/>
      <c r="BB24" s="185"/>
      <c r="BD24" s="179"/>
      <c r="BE24" s="181"/>
      <c r="BF24" s="181"/>
      <c r="BG24" s="181"/>
      <c r="BH24" s="183"/>
    </row>
    <row r="25" spans="1:60" s="75" customFormat="1" x14ac:dyDescent="0.4">
      <c r="A25" s="119" t="s">
        <v>8</v>
      </c>
      <c r="B25" s="102" t="s">
        <v>102</v>
      </c>
      <c r="C25" s="103">
        <v>102</v>
      </c>
      <c r="D25" s="103">
        <v>2</v>
      </c>
      <c r="E25" s="122">
        <f>C25-D25</f>
        <v>100</v>
      </c>
      <c r="F25" s="84">
        <f>IF($K$6&lt;D25,$K$6,D25)</f>
        <v>2</v>
      </c>
      <c r="G25" s="101">
        <f>D25/F25</f>
        <v>1</v>
      </c>
      <c r="H25" s="88">
        <f ca="1">RAND()*G25</f>
        <v>0.4665217481838938</v>
      </c>
      <c r="I25" s="101"/>
      <c r="J25" s="113">
        <f t="shared" ca="1" si="6"/>
        <v>1</v>
      </c>
      <c r="K25" s="114">
        <f t="shared" ref="K25:AH25" ca="1" si="35">IF(K$12&lt;=$F25,ROUNDUP($H25+J$12*$G25,0),"")</f>
        <v>2</v>
      </c>
      <c r="L25" s="114" t="str">
        <f t="shared" si="35"/>
        <v/>
      </c>
      <c r="M25" s="114" t="str">
        <f t="shared" si="35"/>
        <v/>
      </c>
      <c r="N25" s="114" t="str">
        <f t="shared" si="35"/>
        <v/>
      </c>
      <c r="O25" s="114" t="str">
        <f t="shared" si="35"/>
        <v/>
      </c>
      <c r="P25" s="114" t="str">
        <f t="shared" si="35"/>
        <v/>
      </c>
      <c r="Q25" s="114" t="str">
        <f t="shared" si="35"/>
        <v/>
      </c>
      <c r="R25" s="114" t="str">
        <f t="shared" si="35"/>
        <v/>
      </c>
      <c r="S25" s="114" t="str">
        <f t="shared" si="35"/>
        <v/>
      </c>
      <c r="T25" s="114" t="str">
        <f t="shared" si="35"/>
        <v/>
      </c>
      <c r="U25" s="114" t="str">
        <f t="shared" si="35"/>
        <v/>
      </c>
      <c r="V25" s="114" t="str">
        <f t="shared" si="35"/>
        <v/>
      </c>
      <c r="W25" s="114" t="str">
        <f t="shared" si="35"/>
        <v/>
      </c>
      <c r="X25" s="114" t="str">
        <f t="shared" si="35"/>
        <v/>
      </c>
      <c r="Y25" s="114" t="str">
        <f t="shared" si="35"/>
        <v/>
      </c>
      <c r="Z25" s="114" t="str">
        <f t="shared" si="35"/>
        <v/>
      </c>
      <c r="AA25" s="114" t="str">
        <f t="shared" si="35"/>
        <v/>
      </c>
      <c r="AB25" s="114" t="str">
        <f t="shared" si="35"/>
        <v/>
      </c>
      <c r="AC25" s="114" t="str">
        <f t="shared" si="35"/>
        <v/>
      </c>
      <c r="AD25" s="114" t="str">
        <f t="shared" si="35"/>
        <v/>
      </c>
      <c r="AE25" s="114" t="str">
        <f t="shared" si="35"/>
        <v/>
      </c>
      <c r="AF25" s="114" t="str">
        <f t="shared" si="35"/>
        <v/>
      </c>
      <c r="AG25" s="114" t="str">
        <f t="shared" si="35"/>
        <v/>
      </c>
      <c r="AH25" s="115" t="str">
        <f t="shared" si="35"/>
        <v/>
      </c>
      <c r="AJ25" s="185">
        <f ca="1">RAND()*$AO$6</f>
        <v>0.48066629924149806</v>
      </c>
      <c r="AL25" s="179">
        <f t="shared" ref="AL25" ca="1" si="36">ROUNDUP($AJ25,0)</f>
        <v>1</v>
      </c>
      <c r="AM25" s="202">
        <f t="shared" ref="AM25:AZ25" ca="1" si="37">IF(AM$12&lt;=($AH$6*$D$6),ROUNDUP($AJ25+(AL$12*$AO$6),0),"")</f>
        <v>3</v>
      </c>
      <c r="AN25" s="202">
        <f t="shared" ca="1" si="37"/>
        <v>5</v>
      </c>
      <c r="AO25" s="202">
        <f t="shared" ca="1" si="37"/>
        <v>7</v>
      </c>
      <c r="AP25" s="202">
        <f t="shared" ca="1" si="37"/>
        <v>9</v>
      </c>
      <c r="AQ25" s="202">
        <f t="shared" ca="1" si="37"/>
        <v>11</v>
      </c>
      <c r="AR25" s="202">
        <f t="shared" ca="1" si="37"/>
        <v>13</v>
      </c>
      <c r="AS25" s="202">
        <f t="shared" ca="1" si="37"/>
        <v>15</v>
      </c>
      <c r="AT25" s="202">
        <f t="shared" ca="1" si="37"/>
        <v>17</v>
      </c>
      <c r="AU25" s="202">
        <f t="shared" ca="1" si="37"/>
        <v>19</v>
      </c>
      <c r="AV25" s="202" t="str">
        <f t="shared" si="37"/>
        <v/>
      </c>
      <c r="AW25" s="202" t="str">
        <f t="shared" si="37"/>
        <v/>
      </c>
      <c r="AX25" s="202" t="str">
        <f t="shared" si="37"/>
        <v/>
      </c>
      <c r="AY25" s="202" t="str">
        <f t="shared" si="37"/>
        <v/>
      </c>
      <c r="AZ25" s="207" t="str">
        <f t="shared" si="37"/>
        <v/>
      </c>
      <c r="BB25" s="185">
        <f ca="1">RAND()*$AO$7</f>
        <v>1.0801232609749545</v>
      </c>
      <c r="BD25" s="179">
        <f t="shared" ref="BD25" ca="1" si="38">ROUNDUP($BB25,0)</f>
        <v>2</v>
      </c>
      <c r="BE25" s="181">
        <f t="shared" ref="BE25:BH25" ca="1" si="39">IF(BE$12&lt;=$AH$7,ROUNDUP($BB25+(BD$12*$AO$7),0),"")</f>
        <v>6</v>
      </c>
      <c r="BF25" s="181">
        <f t="shared" ca="1" si="39"/>
        <v>10</v>
      </c>
      <c r="BG25" s="181">
        <f t="shared" ca="1" si="39"/>
        <v>14</v>
      </c>
      <c r="BH25" s="183">
        <f t="shared" ca="1" si="39"/>
        <v>18</v>
      </c>
    </row>
    <row r="26" spans="1:60" s="75" customFormat="1" x14ac:dyDescent="0.4">
      <c r="A26" s="119" t="s">
        <v>8</v>
      </c>
      <c r="B26" s="102" t="s">
        <v>128</v>
      </c>
      <c r="C26" s="121">
        <f>C25</f>
        <v>102</v>
      </c>
      <c r="D26" s="121">
        <f>D25</f>
        <v>2</v>
      </c>
      <c r="E26" s="122">
        <f>E25</f>
        <v>100</v>
      </c>
      <c r="F26" s="84">
        <f>$D$6-F25</f>
        <v>18</v>
      </c>
      <c r="G26" s="101">
        <f>E26/F26</f>
        <v>5.5555555555555554</v>
      </c>
      <c r="H26" s="88">
        <f ca="1">+RAND()*G26</f>
        <v>1.0470473914314999</v>
      </c>
      <c r="I26" s="101"/>
      <c r="J26" s="113">
        <f t="shared" ca="1" si="6"/>
        <v>2</v>
      </c>
      <c r="K26" s="114">
        <f t="shared" ref="K26:AH26" ca="1" si="40">IF(K$12&lt;=$F26,ROUNDUP($H26+J$12*$G26,0),"")</f>
        <v>7</v>
      </c>
      <c r="L26" s="114">
        <f t="shared" ca="1" si="40"/>
        <v>13</v>
      </c>
      <c r="M26" s="114">
        <f t="shared" ca="1" si="40"/>
        <v>18</v>
      </c>
      <c r="N26" s="114">
        <f t="shared" ca="1" si="40"/>
        <v>24</v>
      </c>
      <c r="O26" s="114">
        <f t="shared" ca="1" si="40"/>
        <v>29</v>
      </c>
      <c r="P26" s="114">
        <f t="shared" ca="1" si="40"/>
        <v>35</v>
      </c>
      <c r="Q26" s="114">
        <f t="shared" ca="1" si="40"/>
        <v>40</v>
      </c>
      <c r="R26" s="114">
        <f t="shared" ca="1" si="40"/>
        <v>46</v>
      </c>
      <c r="S26" s="114">
        <f t="shared" ca="1" si="40"/>
        <v>52</v>
      </c>
      <c r="T26" s="114">
        <f t="shared" ca="1" si="40"/>
        <v>57</v>
      </c>
      <c r="U26" s="114">
        <f t="shared" ca="1" si="40"/>
        <v>63</v>
      </c>
      <c r="V26" s="114">
        <f t="shared" ca="1" si="40"/>
        <v>68</v>
      </c>
      <c r="W26" s="114">
        <f t="shared" ca="1" si="40"/>
        <v>74</v>
      </c>
      <c r="X26" s="114">
        <f t="shared" ca="1" si="40"/>
        <v>79</v>
      </c>
      <c r="Y26" s="114">
        <f t="shared" ca="1" si="40"/>
        <v>85</v>
      </c>
      <c r="Z26" s="114">
        <f t="shared" ca="1" si="40"/>
        <v>90</v>
      </c>
      <c r="AA26" s="114">
        <f t="shared" ca="1" si="40"/>
        <v>96</v>
      </c>
      <c r="AB26" s="114" t="str">
        <f t="shared" si="40"/>
        <v/>
      </c>
      <c r="AC26" s="114" t="str">
        <f t="shared" si="40"/>
        <v/>
      </c>
      <c r="AD26" s="114" t="str">
        <f t="shared" si="40"/>
        <v/>
      </c>
      <c r="AE26" s="114" t="str">
        <f t="shared" si="40"/>
        <v/>
      </c>
      <c r="AF26" s="114" t="str">
        <f t="shared" si="40"/>
        <v/>
      </c>
      <c r="AG26" s="114" t="str">
        <f t="shared" si="40"/>
        <v/>
      </c>
      <c r="AH26" s="115" t="str">
        <f t="shared" si="40"/>
        <v/>
      </c>
      <c r="AJ26" s="185"/>
      <c r="AL26" s="179"/>
      <c r="AM26" s="202"/>
      <c r="AN26" s="202"/>
      <c r="AO26" s="202"/>
      <c r="AP26" s="202"/>
      <c r="AQ26" s="202"/>
      <c r="AR26" s="202"/>
      <c r="AS26" s="202"/>
      <c r="AT26" s="202"/>
      <c r="AU26" s="202"/>
      <c r="AV26" s="202"/>
      <c r="AW26" s="202"/>
      <c r="AX26" s="202"/>
      <c r="AY26" s="202"/>
      <c r="AZ26" s="207"/>
      <c r="BB26" s="185"/>
      <c r="BD26" s="179"/>
      <c r="BE26" s="181"/>
      <c r="BF26" s="181"/>
      <c r="BG26" s="181"/>
      <c r="BH26" s="183"/>
    </row>
    <row r="27" spans="1:60" s="75" customFormat="1" x14ac:dyDescent="0.4">
      <c r="A27" s="119" t="s">
        <v>9</v>
      </c>
      <c r="B27" s="102" t="s">
        <v>102</v>
      </c>
      <c r="C27" s="103">
        <v>123</v>
      </c>
      <c r="D27" s="103">
        <v>14</v>
      </c>
      <c r="E27" s="122">
        <f>C27-D27</f>
        <v>109</v>
      </c>
      <c r="F27" s="84">
        <f>IF($K$6&lt;D27,$K$6,D27)</f>
        <v>8</v>
      </c>
      <c r="G27" s="101">
        <f>D27/F27</f>
        <v>1.75</v>
      </c>
      <c r="H27" s="88">
        <f ca="1">RAND()*G27</f>
        <v>0.22807135162972555</v>
      </c>
      <c r="I27" s="101"/>
      <c r="J27" s="113">
        <f t="shared" ca="1" si="6"/>
        <v>1</v>
      </c>
      <c r="K27" s="114">
        <f t="shared" ref="K27:AH27" ca="1" si="41">IF(K$12&lt;=$F27,ROUNDUP($H27+J$12*$G27,0),"")</f>
        <v>2</v>
      </c>
      <c r="L27" s="114">
        <f t="shared" ca="1" si="41"/>
        <v>4</v>
      </c>
      <c r="M27" s="114">
        <f t="shared" ca="1" si="41"/>
        <v>6</v>
      </c>
      <c r="N27" s="114">
        <f t="shared" ca="1" si="41"/>
        <v>8</v>
      </c>
      <c r="O27" s="114">
        <f t="shared" ca="1" si="41"/>
        <v>9</v>
      </c>
      <c r="P27" s="114">
        <f t="shared" ca="1" si="41"/>
        <v>11</v>
      </c>
      <c r="Q27" s="114">
        <f t="shared" ca="1" si="41"/>
        <v>13</v>
      </c>
      <c r="R27" s="114" t="str">
        <f t="shared" si="41"/>
        <v/>
      </c>
      <c r="S27" s="114" t="str">
        <f t="shared" si="41"/>
        <v/>
      </c>
      <c r="T27" s="114" t="str">
        <f t="shared" si="41"/>
        <v/>
      </c>
      <c r="U27" s="114" t="str">
        <f t="shared" si="41"/>
        <v/>
      </c>
      <c r="V27" s="114" t="str">
        <f t="shared" si="41"/>
        <v/>
      </c>
      <c r="W27" s="114" t="str">
        <f t="shared" si="41"/>
        <v/>
      </c>
      <c r="X27" s="114" t="str">
        <f t="shared" si="41"/>
        <v/>
      </c>
      <c r="Y27" s="114" t="str">
        <f t="shared" si="41"/>
        <v/>
      </c>
      <c r="Z27" s="114" t="str">
        <f t="shared" si="41"/>
        <v/>
      </c>
      <c r="AA27" s="114" t="str">
        <f t="shared" si="41"/>
        <v/>
      </c>
      <c r="AB27" s="114" t="str">
        <f t="shared" si="41"/>
        <v/>
      </c>
      <c r="AC27" s="114" t="str">
        <f t="shared" si="41"/>
        <v/>
      </c>
      <c r="AD27" s="114" t="str">
        <f t="shared" si="41"/>
        <v/>
      </c>
      <c r="AE27" s="114" t="str">
        <f t="shared" si="41"/>
        <v/>
      </c>
      <c r="AF27" s="114" t="str">
        <f t="shared" si="41"/>
        <v/>
      </c>
      <c r="AG27" s="114" t="str">
        <f t="shared" si="41"/>
        <v/>
      </c>
      <c r="AH27" s="115" t="str">
        <f t="shared" si="41"/>
        <v/>
      </c>
      <c r="AJ27" s="185">
        <f ca="1">RAND()*$AO$6</f>
        <v>1.4547636547469378</v>
      </c>
      <c r="AL27" s="179">
        <f t="shared" ref="AL27" ca="1" si="42">ROUNDUP($AJ27,0)</f>
        <v>2</v>
      </c>
      <c r="AM27" s="202">
        <f t="shared" ref="AM27:AZ27" ca="1" si="43">IF(AM$12&lt;=($AH$6*$D$6),ROUNDUP($AJ27+(AL$12*$AO$6),0),"")</f>
        <v>4</v>
      </c>
      <c r="AN27" s="202">
        <f t="shared" ca="1" si="43"/>
        <v>6</v>
      </c>
      <c r="AO27" s="202">
        <f t="shared" ca="1" si="43"/>
        <v>8</v>
      </c>
      <c r="AP27" s="202">
        <f t="shared" ca="1" si="43"/>
        <v>10</v>
      </c>
      <c r="AQ27" s="202">
        <f t="shared" ca="1" si="43"/>
        <v>12</v>
      </c>
      <c r="AR27" s="202">
        <f t="shared" ca="1" si="43"/>
        <v>14</v>
      </c>
      <c r="AS27" s="202">
        <f t="shared" ca="1" si="43"/>
        <v>16</v>
      </c>
      <c r="AT27" s="202">
        <f t="shared" ca="1" si="43"/>
        <v>18</v>
      </c>
      <c r="AU27" s="202">
        <f t="shared" ca="1" si="43"/>
        <v>20</v>
      </c>
      <c r="AV27" s="202" t="str">
        <f t="shared" si="43"/>
        <v/>
      </c>
      <c r="AW27" s="202" t="str">
        <f t="shared" si="43"/>
        <v/>
      </c>
      <c r="AX27" s="202" t="str">
        <f t="shared" si="43"/>
        <v/>
      </c>
      <c r="AY27" s="202" t="str">
        <f t="shared" si="43"/>
        <v/>
      </c>
      <c r="AZ27" s="207" t="str">
        <f t="shared" si="43"/>
        <v/>
      </c>
      <c r="BB27" s="185">
        <f ca="1">RAND()*$AO$7</f>
        <v>0.28255641820531663</v>
      </c>
      <c r="BD27" s="179">
        <f t="shared" ref="BD27" ca="1" si="44">ROUNDUP($BB27,0)</f>
        <v>1</v>
      </c>
      <c r="BE27" s="181">
        <f t="shared" ref="BE27:BH27" ca="1" si="45">IF(BE$12&lt;=$AH$7,ROUNDUP($BB27+(BD$12*$AO$7),0),"")</f>
        <v>5</v>
      </c>
      <c r="BF27" s="181">
        <f t="shared" ca="1" si="45"/>
        <v>9</v>
      </c>
      <c r="BG27" s="181">
        <f t="shared" ca="1" si="45"/>
        <v>13</v>
      </c>
      <c r="BH27" s="183">
        <f t="shared" ca="1" si="45"/>
        <v>17</v>
      </c>
    </row>
    <row r="28" spans="1:60" s="75" customFormat="1" x14ac:dyDescent="0.4">
      <c r="A28" s="119" t="s">
        <v>9</v>
      </c>
      <c r="B28" s="102" t="s">
        <v>128</v>
      </c>
      <c r="C28" s="121">
        <f>C27</f>
        <v>123</v>
      </c>
      <c r="D28" s="121">
        <f>D27</f>
        <v>14</v>
      </c>
      <c r="E28" s="122">
        <f>E27</f>
        <v>109</v>
      </c>
      <c r="F28" s="84">
        <f>$D$6-F27</f>
        <v>12</v>
      </c>
      <c r="G28" s="101">
        <f>E28/F28</f>
        <v>9.0833333333333339</v>
      </c>
      <c r="H28" s="88">
        <f ca="1">+RAND()*G28</f>
        <v>8.1283231911949514</v>
      </c>
      <c r="I28" s="101"/>
      <c r="J28" s="113">
        <f t="shared" ca="1" si="6"/>
        <v>9</v>
      </c>
      <c r="K28" s="114">
        <f t="shared" ref="K28:AH28" ca="1" si="46">IF(K$12&lt;=$F28,ROUNDUP($H28+J$12*$G28,0),"")</f>
        <v>18</v>
      </c>
      <c r="L28" s="114">
        <f t="shared" ca="1" si="46"/>
        <v>27</v>
      </c>
      <c r="M28" s="114">
        <f t="shared" ca="1" si="46"/>
        <v>36</v>
      </c>
      <c r="N28" s="114">
        <f t="shared" ca="1" si="46"/>
        <v>45</v>
      </c>
      <c r="O28" s="114">
        <f t="shared" ca="1" si="46"/>
        <v>54</v>
      </c>
      <c r="P28" s="114">
        <f t="shared" ca="1" si="46"/>
        <v>63</v>
      </c>
      <c r="Q28" s="114">
        <f t="shared" ca="1" si="46"/>
        <v>72</v>
      </c>
      <c r="R28" s="114">
        <f t="shared" ca="1" si="46"/>
        <v>81</v>
      </c>
      <c r="S28" s="114">
        <f t="shared" ca="1" si="46"/>
        <v>90</v>
      </c>
      <c r="T28" s="114">
        <f t="shared" ca="1" si="46"/>
        <v>99</v>
      </c>
      <c r="U28" s="114">
        <f t="shared" ca="1" si="46"/>
        <v>109</v>
      </c>
      <c r="V28" s="114" t="str">
        <f t="shared" si="46"/>
        <v/>
      </c>
      <c r="W28" s="114" t="str">
        <f t="shared" si="46"/>
        <v/>
      </c>
      <c r="X28" s="114" t="str">
        <f t="shared" si="46"/>
        <v/>
      </c>
      <c r="Y28" s="114" t="str">
        <f t="shared" si="46"/>
        <v/>
      </c>
      <c r="Z28" s="114" t="str">
        <f t="shared" si="46"/>
        <v/>
      </c>
      <c r="AA28" s="114" t="str">
        <f t="shared" si="46"/>
        <v/>
      </c>
      <c r="AB28" s="114" t="str">
        <f t="shared" si="46"/>
        <v/>
      </c>
      <c r="AC28" s="114" t="str">
        <f t="shared" si="46"/>
        <v/>
      </c>
      <c r="AD28" s="114" t="str">
        <f t="shared" si="46"/>
        <v/>
      </c>
      <c r="AE28" s="114" t="str">
        <f t="shared" si="46"/>
        <v/>
      </c>
      <c r="AF28" s="114" t="str">
        <f t="shared" si="46"/>
        <v/>
      </c>
      <c r="AG28" s="114" t="str">
        <f t="shared" si="46"/>
        <v/>
      </c>
      <c r="AH28" s="115" t="str">
        <f t="shared" si="46"/>
        <v/>
      </c>
      <c r="AJ28" s="185"/>
      <c r="AL28" s="179"/>
      <c r="AM28" s="202"/>
      <c r="AN28" s="202"/>
      <c r="AO28" s="202"/>
      <c r="AP28" s="202"/>
      <c r="AQ28" s="202"/>
      <c r="AR28" s="202"/>
      <c r="AS28" s="202"/>
      <c r="AT28" s="202"/>
      <c r="AU28" s="202"/>
      <c r="AV28" s="202"/>
      <c r="AW28" s="202"/>
      <c r="AX28" s="202"/>
      <c r="AY28" s="202"/>
      <c r="AZ28" s="207"/>
      <c r="BB28" s="185"/>
      <c r="BD28" s="179"/>
      <c r="BE28" s="181"/>
      <c r="BF28" s="181"/>
      <c r="BG28" s="181"/>
      <c r="BH28" s="183"/>
    </row>
    <row r="29" spans="1:60" s="75" customFormat="1" x14ac:dyDescent="0.4">
      <c r="A29" s="119" t="s">
        <v>10</v>
      </c>
      <c r="B29" s="102" t="s">
        <v>102</v>
      </c>
      <c r="C29" s="103">
        <v>177</v>
      </c>
      <c r="D29" s="103">
        <v>15</v>
      </c>
      <c r="E29" s="122">
        <f>C29-D29</f>
        <v>162</v>
      </c>
      <c r="F29" s="84">
        <f>IF($K$6&lt;D29,$K$6,D29)</f>
        <v>8</v>
      </c>
      <c r="G29" s="101">
        <f>D29/F29</f>
        <v>1.875</v>
      </c>
      <c r="H29" s="88">
        <f ca="1">RAND()*G29</f>
        <v>1.3237772956404315</v>
      </c>
      <c r="I29" s="101"/>
      <c r="J29" s="113">
        <f t="shared" ca="1" si="6"/>
        <v>2</v>
      </c>
      <c r="K29" s="114">
        <f t="shared" ref="K29:AH29" ca="1" si="47">IF(K$12&lt;=$F29,ROUNDUP($H29+J$12*$G29,0),"")</f>
        <v>4</v>
      </c>
      <c r="L29" s="114">
        <f t="shared" ca="1" si="47"/>
        <v>6</v>
      </c>
      <c r="M29" s="114">
        <f t="shared" ca="1" si="47"/>
        <v>7</v>
      </c>
      <c r="N29" s="114">
        <f t="shared" ca="1" si="47"/>
        <v>9</v>
      </c>
      <c r="O29" s="114">
        <f t="shared" ca="1" si="47"/>
        <v>11</v>
      </c>
      <c r="P29" s="114">
        <f t="shared" ca="1" si="47"/>
        <v>13</v>
      </c>
      <c r="Q29" s="114">
        <f t="shared" ca="1" si="47"/>
        <v>15</v>
      </c>
      <c r="R29" s="114" t="str">
        <f t="shared" si="47"/>
        <v/>
      </c>
      <c r="S29" s="114" t="str">
        <f t="shared" si="47"/>
        <v/>
      </c>
      <c r="T29" s="114" t="str">
        <f t="shared" si="47"/>
        <v/>
      </c>
      <c r="U29" s="114" t="str">
        <f t="shared" si="47"/>
        <v/>
      </c>
      <c r="V29" s="114" t="str">
        <f t="shared" si="47"/>
        <v/>
      </c>
      <c r="W29" s="114" t="str">
        <f t="shared" si="47"/>
        <v/>
      </c>
      <c r="X29" s="114" t="str">
        <f t="shared" si="47"/>
        <v/>
      </c>
      <c r="Y29" s="114" t="str">
        <f t="shared" si="47"/>
        <v/>
      </c>
      <c r="Z29" s="114" t="str">
        <f t="shared" si="47"/>
        <v/>
      </c>
      <c r="AA29" s="114" t="str">
        <f t="shared" si="47"/>
        <v/>
      </c>
      <c r="AB29" s="114" t="str">
        <f t="shared" si="47"/>
        <v/>
      </c>
      <c r="AC29" s="114" t="str">
        <f t="shared" si="47"/>
        <v/>
      </c>
      <c r="AD29" s="114" t="str">
        <f t="shared" si="47"/>
        <v/>
      </c>
      <c r="AE29" s="114" t="str">
        <f t="shared" si="47"/>
        <v/>
      </c>
      <c r="AF29" s="114" t="str">
        <f t="shared" si="47"/>
        <v/>
      </c>
      <c r="AG29" s="114" t="str">
        <f t="shared" si="47"/>
        <v/>
      </c>
      <c r="AH29" s="115" t="str">
        <f t="shared" si="47"/>
        <v/>
      </c>
      <c r="AJ29" s="185">
        <f ca="1">RAND()*$AO$6</f>
        <v>1.5076513631756112</v>
      </c>
      <c r="AL29" s="179">
        <f t="shared" ref="AL29" ca="1" si="48">ROUNDUP($AJ29,0)</f>
        <v>2</v>
      </c>
      <c r="AM29" s="202">
        <f t="shared" ref="AM29:AZ29" ca="1" si="49">IF(AM$12&lt;=($AH$6*$D$6),ROUNDUP($AJ29+(AL$12*$AO$6),0),"")</f>
        <v>4</v>
      </c>
      <c r="AN29" s="202">
        <f t="shared" ca="1" si="49"/>
        <v>6</v>
      </c>
      <c r="AO29" s="202">
        <f t="shared" ca="1" si="49"/>
        <v>8</v>
      </c>
      <c r="AP29" s="202">
        <f t="shared" ca="1" si="49"/>
        <v>10</v>
      </c>
      <c r="AQ29" s="202">
        <f t="shared" ca="1" si="49"/>
        <v>12</v>
      </c>
      <c r="AR29" s="202">
        <f t="shared" ca="1" si="49"/>
        <v>14</v>
      </c>
      <c r="AS29" s="202">
        <f t="shared" ca="1" si="49"/>
        <v>16</v>
      </c>
      <c r="AT29" s="202">
        <f t="shared" ca="1" si="49"/>
        <v>18</v>
      </c>
      <c r="AU29" s="202">
        <f t="shared" ca="1" si="49"/>
        <v>20</v>
      </c>
      <c r="AV29" s="202" t="str">
        <f t="shared" si="49"/>
        <v/>
      </c>
      <c r="AW29" s="202" t="str">
        <f t="shared" si="49"/>
        <v/>
      </c>
      <c r="AX29" s="202" t="str">
        <f t="shared" si="49"/>
        <v/>
      </c>
      <c r="AY29" s="202" t="str">
        <f t="shared" si="49"/>
        <v/>
      </c>
      <c r="AZ29" s="207" t="str">
        <f t="shared" si="49"/>
        <v/>
      </c>
      <c r="BB29" s="185">
        <f ca="1">RAND()*$AO$7</f>
        <v>2.4338065422940991</v>
      </c>
      <c r="BD29" s="179">
        <f t="shared" ref="BD29" ca="1" si="50">ROUNDUP($BB29,0)</f>
        <v>3</v>
      </c>
      <c r="BE29" s="181">
        <f t="shared" ref="BE29:BH29" ca="1" si="51">IF(BE$12&lt;=$AH$7,ROUNDUP($BB29+(BD$12*$AO$7),0),"")</f>
        <v>7</v>
      </c>
      <c r="BF29" s="181">
        <f t="shared" ca="1" si="51"/>
        <v>11</v>
      </c>
      <c r="BG29" s="181">
        <f t="shared" ca="1" si="51"/>
        <v>15</v>
      </c>
      <c r="BH29" s="183">
        <f t="shared" ca="1" si="51"/>
        <v>19</v>
      </c>
    </row>
    <row r="30" spans="1:60" s="75" customFormat="1" x14ac:dyDescent="0.4">
      <c r="A30" s="119" t="s">
        <v>10</v>
      </c>
      <c r="B30" s="102" t="s">
        <v>128</v>
      </c>
      <c r="C30" s="121">
        <f>C29</f>
        <v>177</v>
      </c>
      <c r="D30" s="121">
        <f>D29</f>
        <v>15</v>
      </c>
      <c r="E30" s="122">
        <f>E29</f>
        <v>162</v>
      </c>
      <c r="F30" s="84">
        <f>$D$6-F29</f>
        <v>12</v>
      </c>
      <c r="G30" s="101">
        <f>E30/F30</f>
        <v>13.5</v>
      </c>
      <c r="H30" s="88">
        <f ca="1">+RAND()*G30</f>
        <v>10.424100902310665</v>
      </c>
      <c r="I30" s="101"/>
      <c r="J30" s="113">
        <f t="shared" ca="1" si="6"/>
        <v>11</v>
      </c>
      <c r="K30" s="114">
        <f t="shared" ref="K30:AH30" ca="1" si="52">IF(K$12&lt;=$F30,ROUNDUP($H30+J$12*$G30,0),"")</f>
        <v>24</v>
      </c>
      <c r="L30" s="114">
        <f t="shared" ca="1" si="52"/>
        <v>38</v>
      </c>
      <c r="M30" s="114">
        <f t="shared" ca="1" si="52"/>
        <v>51</v>
      </c>
      <c r="N30" s="114">
        <f t="shared" ca="1" si="52"/>
        <v>65</v>
      </c>
      <c r="O30" s="114">
        <f t="shared" ca="1" si="52"/>
        <v>78</v>
      </c>
      <c r="P30" s="114">
        <f t="shared" ca="1" si="52"/>
        <v>92</v>
      </c>
      <c r="Q30" s="114">
        <f t="shared" ca="1" si="52"/>
        <v>105</v>
      </c>
      <c r="R30" s="114">
        <f t="shared" ca="1" si="52"/>
        <v>119</v>
      </c>
      <c r="S30" s="114">
        <f t="shared" ca="1" si="52"/>
        <v>132</v>
      </c>
      <c r="T30" s="114">
        <f t="shared" ca="1" si="52"/>
        <v>146</v>
      </c>
      <c r="U30" s="114">
        <f t="shared" ca="1" si="52"/>
        <v>159</v>
      </c>
      <c r="V30" s="114" t="str">
        <f t="shared" si="52"/>
        <v/>
      </c>
      <c r="W30" s="114" t="str">
        <f t="shared" si="52"/>
        <v/>
      </c>
      <c r="X30" s="114" t="str">
        <f t="shared" si="52"/>
        <v/>
      </c>
      <c r="Y30" s="114" t="str">
        <f t="shared" si="52"/>
        <v/>
      </c>
      <c r="Z30" s="114" t="str">
        <f t="shared" si="52"/>
        <v/>
      </c>
      <c r="AA30" s="114" t="str">
        <f t="shared" si="52"/>
        <v/>
      </c>
      <c r="AB30" s="114" t="str">
        <f t="shared" si="52"/>
        <v/>
      </c>
      <c r="AC30" s="114" t="str">
        <f t="shared" si="52"/>
        <v/>
      </c>
      <c r="AD30" s="114" t="str">
        <f t="shared" si="52"/>
        <v/>
      </c>
      <c r="AE30" s="114" t="str">
        <f t="shared" si="52"/>
        <v/>
      </c>
      <c r="AF30" s="114" t="str">
        <f t="shared" si="52"/>
        <v/>
      </c>
      <c r="AG30" s="114" t="str">
        <f t="shared" si="52"/>
        <v/>
      </c>
      <c r="AH30" s="115" t="str">
        <f t="shared" si="52"/>
        <v/>
      </c>
      <c r="AJ30" s="185"/>
      <c r="AL30" s="179"/>
      <c r="AM30" s="202"/>
      <c r="AN30" s="202"/>
      <c r="AO30" s="202"/>
      <c r="AP30" s="202"/>
      <c r="AQ30" s="202"/>
      <c r="AR30" s="202"/>
      <c r="AS30" s="202"/>
      <c r="AT30" s="202"/>
      <c r="AU30" s="202"/>
      <c r="AV30" s="202"/>
      <c r="AW30" s="202"/>
      <c r="AX30" s="202"/>
      <c r="AY30" s="202"/>
      <c r="AZ30" s="207"/>
      <c r="BB30" s="185"/>
      <c r="BD30" s="179"/>
      <c r="BE30" s="181"/>
      <c r="BF30" s="181"/>
      <c r="BG30" s="181"/>
      <c r="BH30" s="183"/>
    </row>
    <row r="31" spans="1:60" s="75" customFormat="1" x14ac:dyDescent="0.4">
      <c r="A31" s="119" t="s">
        <v>11</v>
      </c>
      <c r="B31" s="102" t="s">
        <v>102</v>
      </c>
      <c r="C31" s="103">
        <v>117</v>
      </c>
      <c r="D31" s="103">
        <v>5</v>
      </c>
      <c r="E31" s="122">
        <f>C31-D31</f>
        <v>112</v>
      </c>
      <c r="F31" s="84">
        <f>IF($K$6&lt;D31,$K$6,D31)</f>
        <v>5</v>
      </c>
      <c r="G31" s="101">
        <f>D31/F31</f>
        <v>1</v>
      </c>
      <c r="H31" s="88">
        <f ca="1">RAND()*G31</f>
        <v>8.8638139662719273E-2</v>
      </c>
      <c r="I31" s="101"/>
      <c r="J31" s="113">
        <f t="shared" ca="1" si="6"/>
        <v>1</v>
      </c>
      <c r="K31" s="114">
        <f t="shared" ref="K31:AH31" ca="1" si="53">IF(K$12&lt;=$F31,ROUNDUP($H31+J$12*$G31,0),"")</f>
        <v>2</v>
      </c>
      <c r="L31" s="114">
        <f t="shared" ca="1" si="53"/>
        <v>3</v>
      </c>
      <c r="M31" s="114">
        <f t="shared" ca="1" si="53"/>
        <v>4</v>
      </c>
      <c r="N31" s="114">
        <f t="shared" ca="1" si="53"/>
        <v>5</v>
      </c>
      <c r="O31" s="114" t="str">
        <f t="shared" si="53"/>
        <v/>
      </c>
      <c r="P31" s="114" t="str">
        <f t="shared" si="53"/>
        <v/>
      </c>
      <c r="Q31" s="114" t="str">
        <f t="shared" si="53"/>
        <v/>
      </c>
      <c r="R31" s="114" t="str">
        <f t="shared" si="53"/>
        <v/>
      </c>
      <c r="S31" s="114" t="str">
        <f t="shared" si="53"/>
        <v/>
      </c>
      <c r="T31" s="114" t="str">
        <f t="shared" si="53"/>
        <v/>
      </c>
      <c r="U31" s="114" t="str">
        <f t="shared" si="53"/>
        <v/>
      </c>
      <c r="V31" s="114" t="str">
        <f t="shared" si="53"/>
        <v/>
      </c>
      <c r="W31" s="114" t="str">
        <f t="shared" si="53"/>
        <v/>
      </c>
      <c r="X31" s="114" t="str">
        <f t="shared" si="53"/>
        <v/>
      </c>
      <c r="Y31" s="114" t="str">
        <f t="shared" si="53"/>
        <v/>
      </c>
      <c r="Z31" s="114" t="str">
        <f t="shared" si="53"/>
        <v/>
      </c>
      <c r="AA31" s="114" t="str">
        <f t="shared" si="53"/>
        <v/>
      </c>
      <c r="AB31" s="114" t="str">
        <f t="shared" si="53"/>
        <v/>
      </c>
      <c r="AC31" s="114" t="str">
        <f t="shared" si="53"/>
        <v/>
      </c>
      <c r="AD31" s="114" t="str">
        <f t="shared" si="53"/>
        <v/>
      </c>
      <c r="AE31" s="114" t="str">
        <f t="shared" si="53"/>
        <v/>
      </c>
      <c r="AF31" s="114" t="str">
        <f t="shared" si="53"/>
        <v/>
      </c>
      <c r="AG31" s="114" t="str">
        <f t="shared" si="53"/>
        <v/>
      </c>
      <c r="AH31" s="115" t="str">
        <f t="shared" si="53"/>
        <v/>
      </c>
      <c r="AJ31" s="185">
        <f ca="1">RAND()*$AO$6</f>
        <v>1.35666637378693</v>
      </c>
      <c r="AL31" s="179">
        <f t="shared" ref="AL31" ca="1" si="54">ROUNDUP($AJ31,0)</f>
        <v>2</v>
      </c>
      <c r="AM31" s="202">
        <f t="shared" ref="AM31:AZ31" ca="1" si="55">IF(AM$12&lt;=($AH$6*$D$6),ROUNDUP($AJ31+(AL$12*$AO$6),0),"")</f>
        <v>4</v>
      </c>
      <c r="AN31" s="202">
        <f t="shared" ca="1" si="55"/>
        <v>6</v>
      </c>
      <c r="AO31" s="202">
        <f t="shared" ca="1" si="55"/>
        <v>8</v>
      </c>
      <c r="AP31" s="202">
        <f t="shared" ca="1" si="55"/>
        <v>10</v>
      </c>
      <c r="AQ31" s="202">
        <f t="shared" ca="1" si="55"/>
        <v>12</v>
      </c>
      <c r="AR31" s="202">
        <f t="shared" ca="1" si="55"/>
        <v>14</v>
      </c>
      <c r="AS31" s="202">
        <f t="shared" ca="1" si="55"/>
        <v>16</v>
      </c>
      <c r="AT31" s="202">
        <f t="shared" ca="1" si="55"/>
        <v>18</v>
      </c>
      <c r="AU31" s="202">
        <f t="shared" ca="1" si="55"/>
        <v>20</v>
      </c>
      <c r="AV31" s="202" t="str">
        <f t="shared" si="55"/>
        <v/>
      </c>
      <c r="AW31" s="202" t="str">
        <f t="shared" si="55"/>
        <v/>
      </c>
      <c r="AX31" s="202" t="str">
        <f t="shared" si="55"/>
        <v/>
      </c>
      <c r="AY31" s="202" t="str">
        <f t="shared" si="55"/>
        <v/>
      </c>
      <c r="AZ31" s="207" t="str">
        <f t="shared" si="55"/>
        <v/>
      </c>
      <c r="BB31" s="185">
        <f ca="1">RAND()*$AO$7</f>
        <v>2.573768462066651</v>
      </c>
      <c r="BD31" s="179">
        <f t="shared" ref="BD31" ca="1" si="56">ROUNDUP($BB31,0)</f>
        <v>3</v>
      </c>
      <c r="BE31" s="181">
        <f t="shared" ref="BE31:BH31" ca="1" si="57">IF(BE$12&lt;=$AH$7,ROUNDUP($BB31+(BD$12*$AO$7),0),"")</f>
        <v>7</v>
      </c>
      <c r="BF31" s="181">
        <f t="shared" ca="1" si="57"/>
        <v>11</v>
      </c>
      <c r="BG31" s="181">
        <f t="shared" ca="1" si="57"/>
        <v>15</v>
      </c>
      <c r="BH31" s="183">
        <f t="shared" ca="1" si="57"/>
        <v>19</v>
      </c>
    </row>
    <row r="32" spans="1:60" s="75" customFormat="1" x14ac:dyDescent="0.4">
      <c r="A32" s="119" t="s">
        <v>11</v>
      </c>
      <c r="B32" s="102" t="s">
        <v>128</v>
      </c>
      <c r="C32" s="121">
        <f>C31</f>
        <v>117</v>
      </c>
      <c r="D32" s="121">
        <f>D31</f>
        <v>5</v>
      </c>
      <c r="E32" s="122">
        <f>E31</f>
        <v>112</v>
      </c>
      <c r="F32" s="84">
        <f>$D$6-F31</f>
        <v>15</v>
      </c>
      <c r="G32" s="101">
        <f>E32/F32</f>
        <v>7.4666666666666668</v>
      </c>
      <c r="H32" s="88">
        <f ca="1">+RAND()*G32</f>
        <v>6.053175773287788</v>
      </c>
      <c r="I32" s="101"/>
      <c r="J32" s="113">
        <f t="shared" ca="1" si="6"/>
        <v>7</v>
      </c>
      <c r="K32" s="114">
        <f t="shared" ref="K32:AH32" ca="1" si="58">IF(K$12&lt;=$F32,ROUNDUP($H32+J$12*$G32,0),"")</f>
        <v>14</v>
      </c>
      <c r="L32" s="114">
        <f t="shared" ca="1" si="58"/>
        <v>21</v>
      </c>
      <c r="M32" s="114">
        <f t="shared" ca="1" si="58"/>
        <v>29</v>
      </c>
      <c r="N32" s="114">
        <f t="shared" ca="1" si="58"/>
        <v>36</v>
      </c>
      <c r="O32" s="114">
        <f t="shared" ca="1" si="58"/>
        <v>44</v>
      </c>
      <c r="P32" s="114">
        <f t="shared" ca="1" si="58"/>
        <v>51</v>
      </c>
      <c r="Q32" s="114">
        <f t="shared" ca="1" si="58"/>
        <v>59</v>
      </c>
      <c r="R32" s="114">
        <f t="shared" ca="1" si="58"/>
        <v>66</v>
      </c>
      <c r="S32" s="114">
        <f t="shared" ca="1" si="58"/>
        <v>74</v>
      </c>
      <c r="T32" s="114">
        <f t="shared" ca="1" si="58"/>
        <v>81</v>
      </c>
      <c r="U32" s="114">
        <f t="shared" ca="1" si="58"/>
        <v>89</v>
      </c>
      <c r="V32" s="114">
        <f t="shared" ca="1" si="58"/>
        <v>96</v>
      </c>
      <c r="W32" s="114">
        <f t="shared" ca="1" si="58"/>
        <v>104</v>
      </c>
      <c r="X32" s="114">
        <f t="shared" ca="1" si="58"/>
        <v>111</v>
      </c>
      <c r="Y32" s="114" t="str">
        <f t="shared" si="58"/>
        <v/>
      </c>
      <c r="Z32" s="114" t="str">
        <f t="shared" si="58"/>
        <v/>
      </c>
      <c r="AA32" s="114" t="str">
        <f t="shared" si="58"/>
        <v/>
      </c>
      <c r="AB32" s="114" t="str">
        <f t="shared" si="58"/>
        <v/>
      </c>
      <c r="AC32" s="114" t="str">
        <f t="shared" si="58"/>
        <v/>
      </c>
      <c r="AD32" s="114" t="str">
        <f t="shared" si="58"/>
        <v/>
      </c>
      <c r="AE32" s="114" t="str">
        <f t="shared" si="58"/>
        <v/>
      </c>
      <c r="AF32" s="114" t="str">
        <f t="shared" si="58"/>
        <v/>
      </c>
      <c r="AG32" s="114" t="str">
        <f t="shared" si="58"/>
        <v/>
      </c>
      <c r="AH32" s="115" t="str">
        <f t="shared" si="58"/>
        <v/>
      </c>
      <c r="AJ32" s="185"/>
      <c r="AL32" s="179"/>
      <c r="AM32" s="202"/>
      <c r="AN32" s="202"/>
      <c r="AO32" s="202"/>
      <c r="AP32" s="202"/>
      <c r="AQ32" s="202"/>
      <c r="AR32" s="202"/>
      <c r="AS32" s="202"/>
      <c r="AT32" s="202"/>
      <c r="AU32" s="202"/>
      <c r="AV32" s="202"/>
      <c r="AW32" s="202"/>
      <c r="AX32" s="202"/>
      <c r="AY32" s="202"/>
      <c r="AZ32" s="207"/>
      <c r="BB32" s="185"/>
      <c r="BD32" s="179"/>
      <c r="BE32" s="181"/>
      <c r="BF32" s="181"/>
      <c r="BG32" s="181"/>
      <c r="BH32" s="183"/>
    </row>
    <row r="33" spans="1:60" s="75" customFormat="1" x14ac:dyDescent="0.4">
      <c r="A33" s="119" t="s">
        <v>12</v>
      </c>
      <c r="B33" s="102" t="s">
        <v>102</v>
      </c>
      <c r="C33" s="103">
        <v>95</v>
      </c>
      <c r="D33" s="103">
        <v>3</v>
      </c>
      <c r="E33" s="122">
        <f>C33-D33</f>
        <v>92</v>
      </c>
      <c r="F33" s="84">
        <f>IF($K$6&lt;D33,$K$6,D33)</f>
        <v>3</v>
      </c>
      <c r="G33" s="101">
        <f>D33/F33</f>
        <v>1</v>
      </c>
      <c r="H33" s="88">
        <f ca="1">RAND()*G33</f>
        <v>0.59452787364496651</v>
      </c>
      <c r="I33" s="101"/>
      <c r="J33" s="113">
        <f t="shared" ca="1" si="6"/>
        <v>1</v>
      </c>
      <c r="K33" s="114">
        <f t="shared" ref="K33:AH33" ca="1" si="59">IF(K$12&lt;=$F33,ROUNDUP($H33+J$12*$G33,0),"")</f>
        <v>2</v>
      </c>
      <c r="L33" s="114">
        <f t="shared" ca="1" si="59"/>
        <v>3</v>
      </c>
      <c r="M33" s="114" t="str">
        <f t="shared" si="59"/>
        <v/>
      </c>
      <c r="N33" s="114" t="str">
        <f t="shared" si="59"/>
        <v/>
      </c>
      <c r="O33" s="114" t="str">
        <f t="shared" si="59"/>
        <v/>
      </c>
      <c r="P33" s="114" t="str">
        <f t="shared" si="59"/>
        <v/>
      </c>
      <c r="Q33" s="114" t="str">
        <f t="shared" si="59"/>
        <v/>
      </c>
      <c r="R33" s="114" t="str">
        <f t="shared" si="59"/>
        <v/>
      </c>
      <c r="S33" s="114" t="str">
        <f t="shared" si="59"/>
        <v/>
      </c>
      <c r="T33" s="114" t="str">
        <f t="shared" si="59"/>
        <v/>
      </c>
      <c r="U33" s="114" t="str">
        <f t="shared" si="59"/>
        <v/>
      </c>
      <c r="V33" s="114" t="str">
        <f t="shared" si="59"/>
        <v/>
      </c>
      <c r="W33" s="114" t="str">
        <f t="shared" si="59"/>
        <v/>
      </c>
      <c r="X33" s="114" t="str">
        <f t="shared" si="59"/>
        <v/>
      </c>
      <c r="Y33" s="114" t="str">
        <f t="shared" si="59"/>
        <v/>
      </c>
      <c r="Z33" s="114" t="str">
        <f t="shared" si="59"/>
        <v/>
      </c>
      <c r="AA33" s="114" t="str">
        <f t="shared" si="59"/>
        <v/>
      </c>
      <c r="AB33" s="114" t="str">
        <f t="shared" si="59"/>
        <v/>
      </c>
      <c r="AC33" s="114" t="str">
        <f t="shared" si="59"/>
        <v/>
      </c>
      <c r="AD33" s="114" t="str">
        <f t="shared" si="59"/>
        <v/>
      </c>
      <c r="AE33" s="114" t="str">
        <f t="shared" si="59"/>
        <v/>
      </c>
      <c r="AF33" s="114" t="str">
        <f t="shared" si="59"/>
        <v/>
      </c>
      <c r="AG33" s="114" t="str">
        <f t="shared" si="59"/>
        <v/>
      </c>
      <c r="AH33" s="115" t="str">
        <f t="shared" si="59"/>
        <v/>
      </c>
      <c r="AJ33" s="185">
        <f ca="1">RAND()*$AO$6</f>
        <v>0.34126192555609602</v>
      </c>
      <c r="AL33" s="179">
        <f t="shared" ref="AL33" ca="1" si="60">ROUNDUP($AJ33,0)</f>
        <v>1</v>
      </c>
      <c r="AM33" s="202">
        <f t="shared" ref="AM33:AZ33" ca="1" si="61">IF(AM$12&lt;=($AH$6*$D$6),ROUNDUP($AJ33+(AL$12*$AO$6),0),"")</f>
        <v>3</v>
      </c>
      <c r="AN33" s="202">
        <f t="shared" ca="1" si="61"/>
        <v>5</v>
      </c>
      <c r="AO33" s="202">
        <f t="shared" ca="1" si="61"/>
        <v>7</v>
      </c>
      <c r="AP33" s="202">
        <f t="shared" ca="1" si="61"/>
        <v>9</v>
      </c>
      <c r="AQ33" s="202">
        <f t="shared" ca="1" si="61"/>
        <v>11</v>
      </c>
      <c r="AR33" s="202">
        <f t="shared" ca="1" si="61"/>
        <v>13</v>
      </c>
      <c r="AS33" s="202">
        <f t="shared" ca="1" si="61"/>
        <v>15</v>
      </c>
      <c r="AT33" s="202">
        <f t="shared" ca="1" si="61"/>
        <v>17</v>
      </c>
      <c r="AU33" s="202">
        <f t="shared" ca="1" si="61"/>
        <v>19</v>
      </c>
      <c r="AV33" s="202" t="str">
        <f t="shared" si="61"/>
        <v/>
      </c>
      <c r="AW33" s="202" t="str">
        <f t="shared" si="61"/>
        <v/>
      </c>
      <c r="AX33" s="202" t="str">
        <f t="shared" si="61"/>
        <v/>
      </c>
      <c r="AY33" s="202" t="str">
        <f t="shared" si="61"/>
        <v/>
      </c>
      <c r="AZ33" s="207" t="str">
        <f t="shared" si="61"/>
        <v/>
      </c>
      <c r="BB33" s="185">
        <f ca="1">RAND()*$AO$7</f>
        <v>0.11771141554059517</v>
      </c>
      <c r="BD33" s="179">
        <f t="shared" ref="BD33" ca="1" si="62">ROUNDUP($BB33,0)</f>
        <v>1</v>
      </c>
      <c r="BE33" s="181">
        <f t="shared" ref="BE33:BH33" ca="1" si="63">IF(BE$12&lt;=$AH$7,ROUNDUP($BB33+(BD$12*$AO$7),0),"")</f>
        <v>5</v>
      </c>
      <c r="BF33" s="181">
        <f t="shared" ca="1" si="63"/>
        <v>9</v>
      </c>
      <c r="BG33" s="181">
        <f t="shared" ca="1" si="63"/>
        <v>13</v>
      </c>
      <c r="BH33" s="183">
        <f t="shared" ca="1" si="63"/>
        <v>17</v>
      </c>
    </row>
    <row r="34" spans="1:60" s="75" customFormat="1" x14ac:dyDescent="0.4">
      <c r="A34" s="119" t="s">
        <v>12</v>
      </c>
      <c r="B34" s="102" t="s">
        <v>128</v>
      </c>
      <c r="C34" s="121">
        <f>C33</f>
        <v>95</v>
      </c>
      <c r="D34" s="121">
        <f>D33</f>
        <v>3</v>
      </c>
      <c r="E34" s="122">
        <f>E33</f>
        <v>92</v>
      </c>
      <c r="F34" s="84">
        <f>$D$6-F33</f>
        <v>17</v>
      </c>
      <c r="G34" s="101">
        <f>E34/F34</f>
        <v>5.4117647058823533</v>
      </c>
      <c r="H34" s="88">
        <f ca="1">+RAND()*G34</f>
        <v>0.83580397257452277</v>
      </c>
      <c r="I34" s="101"/>
      <c r="J34" s="113">
        <f t="shared" ca="1" si="6"/>
        <v>1</v>
      </c>
      <c r="K34" s="114">
        <f t="shared" ref="K34:AH34" ca="1" si="64">IF(K$12&lt;=$F34,ROUNDUP($H34+J$12*$G34,0),"")</f>
        <v>7</v>
      </c>
      <c r="L34" s="114">
        <f t="shared" ca="1" si="64"/>
        <v>12</v>
      </c>
      <c r="M34" s="114">
        <f t="shared" ca="1" si="64"/>
        <v>18</v>
      </c>
      <c r="N34" s="114">
        <f t="shared" ca="1" si="64"/>
        <v>23</v>
      </c>
      <c r="O34" s="114">
        <f t="shared" ca="1" si="64"/>
        <v>28</v>
      </c>
      <c r="P34" s="114">
        <f t="shared" ca="1" si="64"/>
        <v>34</v>
      </c>
      <c r="Q34" s="114">
        <f t="shared" ca="1" si="64"/>
        <v>39</v>
      </c>
      <c r="R34" s="114">
        <f t="shared" ca="1" si="64"/>
        <v>45</v>
      </c>
      <c r="S34" s="114">
        <f t="shared" ca="1" si="64"/>
        <v>50</v>
      </c>
      <c r="T34" s="114">
        <f t="shared" ca="1" si="64"/>
        <v>55</v>
      </c>
      <c r="U34" s="114">
        <f t="shared" ca="1" si="64"/>
        <v>61</v>
      </c>
      <c r="V34" s="114">
        <f t="shared" ca="1" si="64"/>
        <v>66</v>
      </c>
      <c r="W34" s="114">
        <f t="shared" ca="1" si="64"/>
        <v>72</v>
      </c>
      <c r="X34" s="114">
        <f t="shared" ca="1" si="64"/>
        <v>77</v>
      </c>
      <c r="Y34" s="114">
        <f t="shared" ca="1" si="64"/>
        <v>83</v>
      </c>
      <c r="Z34" s="114">
        <f t="shared" ca="1" si="64"/>
        <v>88</v>
      </c>
      <c r="AA34" s="114" t="str">
        <f t="shared" si="64"/>
        <v/>
      </c>
      <c r="AB34" s="114" t="str">
        <f t="shared" si="64"/>
        <v/>
      </c>
      <c r="AC34" s="114" t="str">
        <f t="shared" si="64"/>
        <v/>
      </c>
      <c r="AD34" s="114" t="str">
        <f t="shared" si="64"/>
        <v/>
      </c>
      <c r="AE34" s="114" t="str">
        <f t="shared" si="64"/>
        <v/>
      </c>
      <c r="AF34" s="114" t="str">
        <f t="shared" si="64"/>
        <v/>
      </c>
      <c r="AG34" s="114" t="str">
        <f t="shared" si="64"/>
        <v/>
      </c>
      <c r="AH34" s="115" t="str">
        <f t="shared" si="64"/>
        <v/>
      </c>
      <c r="AJ34" s="185"/>
      <c r="AL34" s="179"/>
      <c r="AM34" s="202"/>
      <c r="AN34" s="202"/>
      <c r="AO34" s="202"/>
      <c r="AP34" s="202"/>
      <c r="AQ34" s="202"/>
      <c r="AR34" s="202"/>
      <c r="AS34" s="202"/>
      <c r="AT34" s="202"/>
      <c r="AU34" s="202"/>
      <c r="AV34" s="202"/>
      <c r="AW34" s="202"/>
      <c r="AX34" s="202"/>
      <c r="AY34" s="202"/>
      <c r="AZ34" s="207"/>
      <c r="BB34" s="185"/>
      <c r="BD34" s="179"/>
      <c r="BE34" s="181"/>
      <c r="BF34" s="181"/>
      <c r="BG34" s="181"/>
      <c r="BH34" s="183"/>
    </row>
    <row r="35" spans="1:60" s="75" customFormat="1" x14ac:dyDescent="0.4">
      <c r="A35" s="119" t="s">
        <v>13</v>
      </c>
      <c r="B35" s="102" t="s">
        <v>102</v>
      </c>
      <c r="C35" s="103">
        <v>147</v>
      </c>
      <c r="D35" s="103">
        <v>14</v>
      </c>
      <c r="E35" s="122">
        <f>C35-D35</f>
        <v>133</v>
      </c>
      <c r="F35" s="84">
        <f>IF($K$6&lt;D35,$K$6,D35)</f>
        <v>8</v>
      </c>
      <c r="G35" s="101">
        <f>D35/F35</f>
        <v>1.75</v>
      </c>
      <c r="H35" s="88">
        <f ca="1">RAND()*G35</f>
        <v>0.62049768909925918</v>
      </c>
      <c r="I35" s="101"/>
      <c r="J35" s="113">
        <f t="shared" ca="1" si="6"/>
        <v>1</v>
      </c>
      <c r="K35" s="114">
        <f t="shared" ref="K35:AH35" ca="1" si="65">IF(K$12&lt;=$F35,ROUNDUP($H35+J$12*$G35,0),"")</f>
        <v>3</v>
      </c>
      <c r="L35" s="114">
        <f t="shared" ca="1" si="65"/>
        <v>5</v>
      </c>
      <c r="M35" s="114">
        <f t="shared" ca="1" si="65"/>
        <v>6</v>
      </c>
      <c r="N35" s="114">
        <f t="shared" ca="1" si="65"/>
        <v>8</v>
      </c>
      <c r="O35" s="114">
        <f t="shared" ca="1" si="65"/>
        <v>10</v>
      </c>
      <c r="P35" s="114">
        <f t="shared" ca="1" si="65"/>
        <v>12</v>
      </c>
      <c r="Q35" s="114">
        <f t="shared" ca="1" si="65"/>
        <v>13</v>
      </c>
      <c r="R35" s="114" t="str">
        <f t="shared" si="65"/>
        <v/>
      </c>
      <c r="S35" s="114" t="str">
        <f t="shared" si="65"/>
        <v/>
      </c>
      <c r="T35" s="114" t="str">
        <f t="shared" si="65"/>
        <v/>
      </c>
      <c r="U35" s="114" t="str">
        <f t="shared" si="65"/>
        <v/>
      </c>
      <c r="V35" s="114" t="str">
        <f t="shared" si="65"/>
        <v/>
      </c>
      <c r="W35" s="114" t="str">
        <f t="shared" si="65"/>
        <v/>
      </c>
      <c r="X35" s="114" t="str">
        <f t="shared" si="65"/>
        <v/>
      </c>
      <c r="Y35" s="114" t="str">
        <f t="shared" si="65"/>
        <v/>
      </c>
      <c r="Z35" s="114" t="str">
        <f t="shared" si="65"/>
        <v/>
      </c>
      <c r="AA35" s="114" t="str">
        <f t="shared" si="65"/>
        <v/>
      </c>
      <c r="AB35" s="114" t="str">
        <f t="shared" si="65"/>
        <v/>
      </c>
      <c r="AC35" s="114" t="str">
        <f t="shared" si="65"/>
        <v/>
      </c>
      <c r="AD35" s="114" t="str">
        <f t="shared" si="65"/>
        <v/>
      </c>
      <c r="AE35" s="114" t="str">
        <f t="shared" si="65"/>
        <v/>
      </c>
      <c r="AF35" s="114" t="str">
        <f t="shared" si="65"/>
        <v/>
      </c>
      <c r="AG35" s="114" t="str">
        <f t="shared" si="65"/>
        <v/>
      </c>
      <c r="AH35" s="115" t="str">
        <f t="shared" si="65"/>
        <v/>
      </c>
      <c r="AJ35" s="185">
        <f ca="1">RAND()*$AO$6</f>
        <v>0.72832670820661272</v>
      </c>
      <c r="AL35" s="179">
        <f t="shared" ref="AL35" ca="1" si="66">ROUNDUP($AJ35,0)</f>
        <v>1</v>
      </c>
      <c r="AM35" s="202">
        <f t="shared" ref="AM35:AZ35" ca="1" si="67">IF(AM$12&lt;=($AH$6*$D$6),ROUNDUP($AJ35+(AL$12*$AO$6),0),"")</f>
        <v>3</v>
      </c>
      <c r="AN35" s="202">
        <f t="shared" ca="1" si="67"/>
        <v>5</v>
      </c>
      <c r="AO35" s="202">
        <f t="shared" ca="1" si="67"/>
        <v>7</v>
      </c>
      <c r="AP35" s="202">
        <f t="shared" ca="1" si="67"/>
        <v>9</v>
      </c>
      <c r="AQ35" s="202">
        <f t="shared" ca="1" si="67"/>
        <v>11</v>
      </c>
      <c r="AR35" s="202">
        <f t="shared" ca="1" si="67"/>
        <v>13</v>
      </c>
      <c r="AS35" s="202">
        <f t="shared" ca="1" si="67"/>
        <v>15</v>
      </c>
      <c r="AT35" s="202">
        <f t="shared" ca="1" si="67"/>
        <v>17</v>
      </c>
      <c r="AU35" s="202">
        <f t="shared" ca="1" si="67"/>
        <v>19</v>
      </c>
      <c r="AV35" s="202" t="str">
        <f t="shared" si="67"/>
        <v/>
      </c>
      <c r="AW35" s="202" t="str">
        <f t="shared" si="67"/>
        <v/>
      </c>
      <c r="AX35" s="202" t="str">
        <f t="shared" si="67"/>
        <v/>
      </c>
      <c r="AY35" s="202" t="str">
        <f t="shared" si="67"/>
        <v/>
      </c>
      <c r="AZ35" s="207" t="str">
        <f t="shared" si="67"/>
        <v/>
      </c>
      <c r="BB35" s="185">
        <f ca="1">RAND()*$AO$7</f>
        <v>0.73378368966338137</v>
      </c>
      <c r="BD35" s="179">
        <f t="shared" ref="BD35" ca="1" si="68">ROUNDUP($BB35,0)</f>
        <v>1</v>
      </c>
      <c r="BE35" s="181">
        <f t="shared" ref="BE35:BH35" ca="1" si="69">IF(BE$12&lt;=$AH$7,ROUNDUP($BB35+(BD$12*$AO$7),0),"")</f>
        <v>5</v>
      </c>
      <c r="BF35" s="181">
        <f t="shared" ca="1" si="69"/>
        <v>9</v>
      </c>
      <c r="BG35" s="181">
        <f t="shared" ca="1" si="69"/>
        <v>13</v>
      </c>
      <c r="BH35" s="183">
        <f t="shared" ca="1" si="69"/>
        <v>17</v>
      </c>
    </row>
    <row r="36" spans="1:60" s="75" customFormat="1" x14ac:dyDescent="0.4">
      <c r="A36" s="119" t="s">
        <v>13</v>
      </c>
      <c r="B36" s="102" t="s">
        <v>128</v>
      </c>
      <c r="C36" s="121">
        <f>C35</f>
        <v>147</v>
      </c>
      <c r="D36" s="121">
        <f>D35</f>
        <v>14</v>
      </c>
      <c r="E36" s="122">
        <f>E35</f>
        <v>133</v>
      </c>
      <c r="F36" s="84">
        <f>$D$6-F35</f>
        <v>12</v>
      </c>
      <c r="G36" s="101">
        <f>E36/F36</f>
        <v>11.083333333333334</v>
      </c>
      <c r="H36" s="88">
        <f ca="1">+RAND()*G36</f>
        <v>3.1730689189454333</v>
      </c>
      <c r="I36" s="101"/>
      <c r="J36" s="113">
        <f t="shared" ca="1" si="6"/>
        <v>4</v>
      </c>
      <c r="K36" s="114">
        <f t="shared" ref="K36:AH36" ca="1" si="70">IF(K$12&lt;=$F36,ROUNDUP($H36+J$12*$G36,0),"")</f>
        <v>15</v>
      </c>
      <c r="L36" s="114">
        <f t="shared" ca="1" si="70"/>
        <v>26</v>
      </c>
      <c r="M36" s="114">
        <f t="shared" ca="1" si="70"/>
        <v>37</v>
      </c>
      <c r="N36" s="114">
        <f t="shared" ca="1" si="70"/>
        <v>48</v>
      </c>
      <c r="O36" s="114">
        <f t="shared" ca="1" si="70"/>
        <v>59</v>
      </c>
      <c r="P36" s="114">
        <f t="shared" ca="1" si="70"/>
        <v>70</v>
      </c>
      <c r="Q36" s="114">
        <f t="shared" ca="1" si="70"/>
        <v>81</v>
      </c>
      <c r="R36" s="114">
        <f t="shared" ca="1" si="70"/>
        <v>92</v>
      </c>
      <c r="S36" s="114">
        <f t="shared" ca="1" si="70"/>
        <v>103</v>
      </c>
      <c r="T36" s="114">
        <f t="shared" ca="1" si="70"/>
        <v>115</v>
      </c>
      <c r="U36" s="114">
        <f t="shared" ca="1" si="70"/>
        <v>126</v>
      </c>
      <c r="V36" s="114" t="str">
        <f t="shared" si="70"/>
        <v/>
      </c>
      <c r="W36" s="114" t="str">
        <f t="shared" si="70"/>
        <v/>
      </c>
      <c r="X36" s="114" t="str">
        <f t="shared" si="70"/>
        <v/>
      </c>
      <c r="Y36" s="114" t="str">
        <f t="shared" si="70"/>
        <v/>
      </c>
      <c r="Z36" s="114" t="str">
        <f t="shared" si="70"/>
        <v/>
      </c>
      <c r="AA36" s="114" t="str">
        <f t="shared" si="70"/>
        <v/>
      </c>
      <c r="AB36" s="114" t="str">
        <f t="shared" si="70"/>
        <v/>
      </c>
      <c r="AC36" s="114" t="str">
        <f t="shared" si="70"/>
        <v/>
      </c>
      <c r="AD36" s="114" t="str">
        <f t="shared" si="70"/>
        <v/>
      </c>
      <c r="AE36" s="114" t="str">
        <f t="shared" si="70"/>
        <v/>
      </c>
      <c r="AF36" s="114" t="str">
        <f t="shared" si="70"/>
        <v/>
      </c>
      <c r="AG36" s="114" t="str">
        <f t="shared" si="70"/>
        <v/>
      </c>
      <c r="AH36" s="115" t="str">
        <f t="shared" si="70"/>
        <v/>
      </c>
      <c r="AJ36" s="185"/>
      <c r="AL36" s="179"/>
      <c r="AM36" s="202"/>
      <c r="AN36" s="202"/>
      <c r="AO36" s="202"/>
      <c r="AP36" s="202"/>
      <c r="AQ36" s="202"/>
      <c r="AR36" s="202"/>
      <c r="AS36" s="202"/>
      <c r="AT36" s="202"/>
      <c r="AU36" s="202"/>
      <c r="AV36" s="202"/>
      <c r="AW36" s="202"/>
      <c r="AX36" s="202"/>
      <c r="AY36" s="202"/>
      <c r="AZ36" s="207"/>
      <c r="BB36" s="185"/>
      <c r="BD36" s="179"/>
      <c r="BE36" s="181"/>
      <c r="BF36" s="181"/>
      <c r="BG36" s="181"/>
      <c r="BH36" s="183"/>
    </row>
    <row r="37" spans="1:60" s="75" customFormat="1" x14ac:dyDescent="0.4">
      <c r="A37" s="119" t="s">
        <v>14</v>
      </c>
      <c r="B37" s="102" t="s">
        <v>102</v>
      </c>
      <c r="C37" s="103">
        <v>120</v>
      </c>
      <c r="D37" s="103">
        <v>12</v>
      </c>
      <c r="E37" s="122">
        <f>C37-D37</f>
        <v>108</v>
      </c>
      <c r="F37" s="84">
        <f>IF($K$6&lt;D37,$K$6,D37)</f>
        <v>8</v>
      </c>
      <c r="G37" s="101">
        <f>D37/F37</f>
        <v>1.5</v>
      </c>
      <c r="H37" s="88">
        <f ca="1">RAND()*G37</f>
        <v>7.4336237208709188E-2</v>
      </c>
      <c r="I37" s="101"/>
      <c r="J37" s="113">
        <f t="shared" ca="1" si="6"/>
        <v>1</v>
      </c>
      <c r="K37" s="114">
        <f t="shared" ref="K37:AH37" ca="1" si="71">IF(K$12&lt;=$F37,ROUNDUP($H37+J$12*$G37,0),"")</f>
        <v>2</v>
      </c>
      <c r="L37" s="114">
        <f t="shared" ca="1" si="71"/>
        <v>4</v>
      </c>
      <c r="M37" s="114">
        <f t="shared" ca="1" si="71"/>
        <v>5</v>
      </c>
      <c r="N37" s="114">
        <f t="shared" ca="1" si="71"/>
        <v>7</v>
      </c>
      <c r="O37" s="114">
        <f t="shared" ca="1" si="71"/>
        <v>8</v>
      </c>
      <c r="P37" s="114">
        <f t="shared" ca="1" si="71"/>
        <v>10</v>
      </c>
      <c r="Q37" s="114">
        <f t="shared" ca="1" si="71"/>
        <v>11</v>
      </c>
      <c r="R37" s="114" t="str">
        <f t="shared" si="71"/>
        <v/>
      </c>
      <c r="S37" s="114" t="str">
        <f t="shared" si="71"/>
        <v/>
      </c>
      <c r="T37" s="114" t="str">
        <f t="shared" si="71"/>
        <v/>
      </c>
      <c r="U37" s="114" t="str">
        <f t="shared" si="71"/>
        <v/>
      </c>
      <c r="V37" s="114" t="str">
        <f t="shared" si="71"/>
        <v/>
      </c>
      <c r="W37" s="114" t="str">
        <f t="shared" si="71"/>
        <v/>
      </c>
      <c r="X37" s="114" t="str">
        <f t="shared" si="71"/>
        <v/>
      </c>
      <c r="Y37" s="114" t="str">
        <f t="shared" si="71"/>
        <v/>
      </c>
      <c r="Z37" s="114" t="str">
        <f t="shared" si="71"/>
        <v/>
      </c>
      <c r="AA37" s="114" t="str">
        <f t="shared" si="71"/>
        <v/>
      </c>
      <c r="AB37" s="114" t="str">
        <f t="shared" si="71"/>
        <v/>
      </c>
      <c r="AC37" s="114" t="str">
        <f t="shared" si="71"/>
        <v/>
      </c>
      <c r="AD37" s="114" t="str">
        <f t="shared" si="71"/>
        <v/>
      </c>
      <c r="AE37" s="114" t="str">
        <f t="shared" si="71"/>
        <v/>
      </c>
      <c r="AF37" s="114" t="str">
        <f t="shared" si="71"/>
        <v/>
      </c>
      <c r="AG37" s="114" t="str">
        <f t="shared" si="71"/>
        <v/>
      </c>
      <c r="AH37" s="115" t="str">
        <f t="shared" si="71"/>
        <v/>
      </c>
      <c r="AJ37" s="185">
        <f ca="1">RAND()*$AO$6</f>
        <v>1.3170875782790745</v>
      </c>
      <c r="AL37" s="179">
        <f t="shared" ref="AL37" ca="1" si="72">ROUNDUP($AJ37,0)</f>
        <v>2</v>
      </c>
      <c r="AM37" s="202">
        <f t="shared" ref="AM37:AZ37" ca="1" si="73">IF(AM$12&lt;=($AH$6*$D$6),ROUNDUP($AJ37+(AL$12*$AO$6),0),"")</f>
        <v>4</v>
      </c>
      <c r="AN37" s="202">
        <f t="shared" ca="1" si="73"/>
        <v>6</v>
      </c>
      <c r="AO37" s="202">
        <f t="shared" ca="1" si="73"/>
        <v>8</v>
      </c>
      <c r="AP37" s="202">
        <f t="shared" ca="1" si="73"/>
        <v>10</v>
      </c>
      <c r="AQ37" s="202">
        <f t="shared" ca="1" si="73"/>
        <v>12</v>
      </c>
      <c r="AR37" s="202">
        <f t="shared" ca="1" si="73"/>
        <v>14</v>
      </c>
      <c r="AS37" s="202">
        <f t="shared" ca="1" si="73"/>
        <v>16</v>
      </c>
      <c r="AT37" s="202">
        <f t="shared" ca="1" si="73"/>
        <v>18</v>
      </c>
      <c r="AU37" s="202">
        <f t="shared" ca="1" si="73"/>
        <v>20</v>
      </c>
      <c r="AV37" s="202" t="str">
        <f t="shared" si="73"/>
        <v/>
      </c>
      <c r="AW37" s="202" t="str">
        <f t="shared" si="73"/>
        <v/>
      </c>
      <c r="AX37" s="202" t="str">
        <f t="shared" si="73"/>
        <v/>
      </c>
      <c r="AY37" s="202" t="str">
        <f t="shared" si="73"/>
        <v/>
      </c>
      <c r="AZ37" s="207" t="str">
        <f t="shared" si="73"/>
        <v/>
      </c>
      <c r="BB37" s="185">
        <f ca="1">RAND()*$AO$7</f>
        <v>1.1234027560282418</v>
      </c>
      <c r="BD37" s="179">
        <f t="shared" ref="BD37" ca="1" si="74">ROUNDUP($BB37,0)</f>
        <v>2</v>
      </c>
      <c r="BE37" s="181">
        <f t="shared" ref="BE37:BH37" ca="1" si="75">IF(BE$12&lt;=$AH$7,ROUNDUP($BB37+(BD$12*$AO$7),0),"")</f>
        <v>6</v>
      </c>
      <c r="BF37" s="181">
        <f t="shared" ca="1" si="75"/>
        <v>10</v>
      </c>
      <c r="BG37" s="181">
        <f t="shared" ca="1" si="75"/>
        <v>14</v>
      </c>
      <c r="BH37" s="183">
        <f t="shared" ca="1" si="75"/>
        <v>18</v>
      </c>
    </row>
    <row r="38" spans="1:60" s="75" customFormat="1" x14ac:dyDescent="0.4">
      <c r="A38" s="119" t="s">
        <v>14</v>
      </c>
      <c r="B38" s="102" t="s">
        <v>128</v>
      </c>
      <c r="C38" s="121">
        <f>C37</f>
        <v>120</v>
      </c>
      <c r="D38" s="121">
        <f>D37</f>
        <v>12</v>
      </c>
      <c r="E38" s="122">
        <f>E37</f>
        <v>108</v>
      </c>
      <c r="F38" s="84">
        <f>$D$6-F37</f>
        <v>12</v>
      </c>
      <c r="G38" s="101">
        <f>E38/F38</f>
        <v>9</v>
      </c>
      <c r="H38" s="88">
        <f ca="1">+RAND()*G38</f>
        <v>2.9865297234759396</v>
      </c>
      <c r="I38" s="101"/>
      <c r="J38" s="113">
        <f t="shared" ca="1" si="6"/>
        <v>3</v>
      </c>
      <c r="K38" s="114">
        <f t="shared" ref="K38:AH38" ca="1" si="76">IF(K$12&lt;=$F38,ROUNDUP($H38+J$12*$G38,0),"")</f>
        <v>12</v>
      </c>
      <c r="L38" s="114">
        <f t="shared" ca="1" si="76"/>
        <v>21</v>
      </c>
      <c r="M38" s="114">
        <f t="shared" ca="1" si="76"/>
        <v>30</v>
      </c>
      <c r="N38" s="114">
        <f t="shared" ca="1" si="76"/>
        <v>39</v>
      </c>
      <c r="O38" s="114">
        <f t="shared" ca="1" si="76"/>
        <v>48</v>
      </c>
      <c r="P38" s="114">
        <f t="shared" ca="1" si="76"/>
        <v>57</v>
      </c>
      <c r="Q38" s="114">
        <f t="shared" ca="1" si="76"/>
        <v>66</v>
      </c>
      <c r="R38" s="114">
        <f t="shared" ca="1" si="76"/>
        <v>75</v>
      </c>
      <c r="S38" s="114">
        <f t="shared" ca="1" si="76"/>
        <v>84</v>
      </c>
      <c r="T38" s="114">
        <f t="shared" ca="1" si="76"/>
        <v>93</v>
      </c>
      <c r="U38" s="114">
        <f t="shared" ca="1" si="76"/>
        <v>102</v>
      </c>
      <c r="V38" s="114" t="str">
        <f t="shared" si="76"/>
        <v/>
      </c>
      <c r="W38" s="114" t="str">
        <f t="shared" si="76"/>
        <v/>
      </c>
      <c r="X38" s="114" t="str">
        <f t="shared" si="76"/>
        <v/>
      </c>
      <c r="Y38" s="114" t="str">
        <f t="shared" si="76"/>
        <v/>
      </c>
      <c r="Z38" s="114" t="str">
        <f t="shared" si="76"/>
        <v/>
      </c>
      <c r="AA38" s="114" t="str">
        <f t="shared" si="76"/>
        <v/>
      </c>
      <c r="AB38" s="114" t="str">
        <f t="shared" si="76"/>
        <v/>
      </c>
      <c r="AC38" s="114" t="str">
        <f t="shared" si="76"/>
        <v/>
      </c>
      <c r="AD38" s="114" t="str">
        <f t="shared" si="76"/>
        <v/>
      </c>
      <c r="AE38" s="114" t="str">
        <f t="shared" si="76"/>
        <v/>
      </c>
      <c r="AF38" s="114" t="str">
        <f t="shared" si="76"/>
        <v/>
      </c>
      <c r="AG38" s="114" t="str">
        <f t="shared" si="76"/>
        <v/>
      </c>
      <c r="AH38" s="115" t="str">
        <f t="shared" si="76"/>
        <v/>
      </c>
      <c r="AJ38" s="185"/>
      <c r="AL38" s="179"/>
      <c r="AM38" s="202"/>
      <c r="AN38" s="202"/>
      <c r="AO38" s="202"/>
      <c r="AP38" s="202"/>
      <c r="AQ38" s="202"/>
      <c r="AR38" s="202"/>
      <c r="AS38" s="202"/>
      <c r="AT38" s="202"/>
      <c r="AU38" s="202"/>
      <c r="AV38" s="202"/>
      <c r="AW38" s="202"/>
      <c r="AX38" s="202"/>
      <c r="AY38" s="202"/>
      <c r="AZ38" s="207"/>
      <c r="BB38" s="185"/>
      <c r="BD38" s="179"/>
      <c r="BE38" s="181"/>
      <c r="BF38" s="181"/>
      <c r="BG38" s="181"/>
      <c r="BH38" s="183"/>
    </row>
    <row r="39" spans="1:60" s="75" customFormat="1" x14ac:dyDescent="0.4">
      <c r="A39" s="119" t="s">
        <v>15</v>
      </c>
      <c r="B39" s="102" t="s">
        <v>102</v>
      </c>
      <c r="C39" s="103">
        <v>148</v>
      </c>
      <c r="D39" s="103">
        <v>8</v>
      </c>
      <c r="E39" s="122">
        <f>C39-D39</f>
        <v>140</v>
      </c>
      <c r="F39" s="84">
        <f>IF($K$6&lt;D39,$K$6,D39)</f>
        <v>8</v>
      </c>
      <c r="G39" s="101">
        <f>D39/F39</f>
        <v>1</v>
      </c>
      <c r="H39" s="88">
        <f ca="1">RAND()*G39</f>
        <v>0.64889132890560308</v>
      </c>
      <c r="I39" s="101"/>
      <c r="J39" s="113">
        <f t="shared" ca="1" si="6"/>
        <v>1</v>
      </c>
      <c r="K39" s="114">
        <f t="shared" ref="K39:AH39" ca="1" si="77">IF(K$12&lt;=$F39,ROUNDUP($H39+J$12*$G39,0),"")</f>
        <v>2</v>
      </c>
      <c r="L39" s="114">
        <f t="shared" ca="1" si="77"/>
        <v>3</v>
      </c>
      <c r="M39" s="114">
        <f t="shared" ca="1" si="77"/>
        <v>4</v>
      </c>
      <c r="N39" s="114">
        <f t="shared" ca="1" si="77"/>
        <v>5</v>
      </c>
      <c r="O39" s="114">
        <f t="shared" ca="1" si="77"/>
        <v>6</v>
      </c>
      <c r="P39" s="114">
        <f t="shared" ca="1" si="77"/>
        <v>7</v>
      </c>
      <c r="Q39" s="114">
        <f t="shared" ca="1" si="77"/>
        <v>8</v>
      </c>
      <c r="R39" s="114" t="str">
        <f t="shared" si="77"/>
        <v/>
      </c>
      <c r="S39" s="114" t="str">
        <f t="shared" si="77"/>
        <v/>
      </c>
      <c r="T39" s="114" t="str">
        <f t="shared" si="77"/>
        <v/>
      </c>
      <c r="U39" s="114" t="str">
        <f t="shared" si="77"/>
        <v/>
      </c>
      <c r="V39" s="114" t="str">
        <f t="shared" si="77"/>
        <v/>
      </c>
      <c r="W39" s="114" t="str">
        <f t="shared" si="77"/>
        <v/>
      </c>
      <c r="X39" s="114" t="str">
        <f t="shared" si="77"/>
        <v/>
      </c>
      <c r="Y39" s="114" t="str">
        <f t="shared" si="77"/>
        <v/>
      </c>
      <c r="Z39" s="114" t="str">
        <f t="shared" si="77"/>
        <v/>
      </c>
      <c r="AA39" s="114" t="str">
        <f t="shared" si="77"/>
        <v/>
      </c>
      <c r="AB39" s="114" t="str">
        <f t="shared" si="77"/>
        <v/>
      </c>
      <c r="AC39" s="114" t="str">
        <f t="shared" si="77"/>
        <v/>
      </c>
      <c r="AD39" s="114" t="str">
        <f t="shared" si="77"/>
        <v/>
      </c>
      <c r="AE39" s="114" t="str">
        <f t="shared" si="77"/>
        <v/>
      </c>
      <c r="AF39" s="114" t="str">
        <f t="shared" si="77"/>
        <v/>
      </c>
      <c r="AG39" s="114" t="str">
        <f t="shared" si="77"/>
        <v/>
      </c>
      <c r="AH39" s="115" t="str">
        <f t="shared" si="77"/>
        <v/>
      </c>
      <c r="AJ39" s="185">
        <f ca="1">RAND()*$AO$6</f>
        <v>8.9748416201782533E-2</v>
      </c>
      <c r="AL39" s="179">
        <f t="shared" ref="AL39" ca="1" si="78">ROUNDUP($AJ39,0)</f>
        <v>1</v>
      </c>
      <c r="AM39" s="202">
        <f t="shared" ref="AM39:AZ39" ca="1" si="79">IF(AM$12&lt;=($AH$6*$D$6),ROUNDUP($AJ39+(AL$12*$AO$6),0),"")</f>
        <v>3</v>
      </c>
      <c r="AN39" s="202">
        <f t="shared" ca="1" si="79"/>
        <v>5</v>
      </c>
      <c r="AO39" s="202">
        <f t="shared" ca="1" si="79"/>
        <v>7</v>
      </c>
      <c r="AP39" s="202">
        <f t="shared" ca="1" si="79"/>
        <v>9</v>
      </c>
      <c r="AQ39" s="202">
        <f t="shared" ca="1" si="79"/>
        <v>11</v>
      </c>
      <c r="AR39" s="202">
        <f t="shared" ca="1" si="79"/>
        <v>13</v>
      </c>
      <c r="AS39" s="202">
        <f t="shared" ca="1" si="79"/>
        <v>15</v>
      </c>
      <c r="AT39" s="202">
        <f t="shared" ca="1" si="79"/>
        <v>17</v>
      </c>
      <c r="AU39" s="202">
        <f t="shared" ca="1" si="79"/>
        <v>19</v>
      </c>
      <c r="AV39" s="202" t="str">
        <f t="shared" si="79"/>
        <v/>
      </c>
      <c r="AW39" s="202" t="str">
        <f t="shared" si="79"/>
        <v/>
      </c>
      <c r="AX39" s="202" t="str">
        <f t="shared" si="79"/>
        <v/>
      </c>
      <c r="AY39" s="202" t="str">
        <f t="shared" si="79"/>
        <v/>
      </c>
      <c r="AZ39" s="207" t="str">
        <f t="shared" si="79"/>
        <v/>
      </c>
      <c r="BB39" s="185">
        <f ca="1">RAND()*$AO$7</f>
        <v>2.2628720415133201</v>
      </c>
      <c r="BD39" s="179">
        <f t="shared" ref="BD39" ca="1" si="80">ROUNDUP($BB39,0)</f>
        <v>3</v>
      </c>
      <c r="BE39" s="181">
        <f t="shared" ref="BE39:BH39" ca="1" si="81">IF(BE$12&lt;=$AH$7,ROUNDUP($BB39+(BD$12*$AO$7),0),"")</f>
        <v>7</v>
      </c>
      <c r="BF39" s="181">
        <f t="shared" ca="1" si="81"/>
        <v>11</v>
      </c>
      <c r="BG39" s="181">
        <f t="shared" ca="1" si="81"/>
        <v>15</v>
      </c>
      <c r="BH39" s="183">
        <f t="shared" ca="1" si="81"/>
        <v>19</v>
      </c>
    </row>
    <row r="40" spans="1:60" s="75" customFormat="1" x14ac:dyDescent="0.4">
      <c r="A40" s="119" t="s">
        <v>15</v>
      </c>
      <c r="B40" s="102" t="s">
        <v>128</v>
      </c>
      <c r="C40" s="121">
        <f>C39</f>
        <v>148</v>
      </c>
      <c r="D40" s="121">
        <f>D39</f>
        <v>8</v>
      </c>
      <c r="E40" s="122">
        <f>E39</f>
        <v>140</v>
      </c>
      <c r="F40" s="84">
        <f>$D$6-F39</f>
        <v>12</v>
      </c>
      <c r="G40" s="101">
        <f>E40/F40</f>
        <v>11.666666666666666</v>
      </c>
      <c r="H40" s="88">
        <f ca="1">+RAND()*G40</f>
        <v>9.4854081379493156</v>
      </c>
      <c r="I40" s="101"/>
      <c r="J40" s="113">
        <f t="shared" ca="1" si="6"/>
        <v>10</v>
      </c>
      <c r="K40" s="114">
        <f t="shared" ref="K40:AH40" ca="1" si="82">IF(K$12&lt;=$F40,ROUNDUP($H40+J$12*$G40,0),"")</f>
        <v>22</v>
      </c>
      <c r="L40" s="114">
        <f t="shared" ca="1" si="82"/>
        <v>33</v>
      </c>
      <c r="M40" s="114">
        <f t="shared" ca="1" si="82"/>
        <v>45</v>
      </c>
      <c r="N40" s="114">
        <f t="shared" ca="1" si="82"/>
        <v>57</v>
      </c>
      <c r="O40" s="114">
        <f t="shared" ca="1" si="82"/>
        <v>68</v>
      </c>
      <c r="P40" s="114">
        <f t="shared" ca="1" si="82"/>
        <v>80</v>
      </c>
      <c r="Q40" s="114">
        <f t="shared" ca="1" si="82"/>
        <v>92</v>
      </c>
      <c r="R40" s="114">
        <f t="shared" ca="1" si="82"/>
        <v>103</v>
      </c>
      <c r="S40" s="114">
        <f t="shared" ca="1" si="82"/>
        <v>115</v>
      </c>
      <c r="T40" s="114">
        <f t="shared" ca="1" si="82"/>
        <v>127</v>
      </c>
      <c r="U40" s="114">
        <f t="shared" ca="1" si="82"/>
        <v>138</v>
      </c>
      <c r="V40" s="114" t="str">
        <f t="shared" si="82"/>
        <v/>
      </c>
      <c r="W40" s="114" t="str">
        <f t="shared" si="82"/>
        <v/>
      </c>
      <c r="X40" s="114" t="str">
        <f t="shared" si="82"/>
        <v/>
      </c>
      <c r="Y40" s="114" t="str">
        <f t="shared" si="82"/>
        <v/>
      </c>
      <c r="Z40" s="114" t="str">
        <f t="shared" si="82"/>
        <v/>
      </c>
      <c r="AA40" s="114" t="str">
        <f t="shared" si="82"/>
        <v/>
      </c>
      <c r="AB40" s="114" t="str">
        <f t="shared" si="82"/>
        <v/>
      </c>
      <c r="AC40" s="114" t="str">
        <f t="shared" si="82"/>
        <v/>
      </c>
      <c r="AD40" s="114" t="str">
        <f t="shared" si="82"/>
        <v/>
      </c>
      <c r="AE40" s="114" t="str">
        <f t="shared" si="82"/>
        <v/>
      </c>
      <c r="AF40" s="114" t="str">
        <f t="shared" si="82"/>
        <v/>
      </c>
      <c r="AG40" s="114" t="str">
        <f t="shared" si="82"/>
        <v/>
      </c>
      <c r="AH40" s="115" t="str">
        <f t="shared" si="82"/>
        <v/>
      </c>
      <c r="AJ40" s="185"/>
      <c r="AL40" s="179"/>
      <c r="AM40" s="202"/>
      <c r="AN40" s="202"/>
      <c r="AO40" s="202"/>
      <c r="AP40" s="202"/>
      <c r="AQ40" s="202"/>
      <c r="AR40" s="202"/>
      <c r="AS40" s="202"/>
      <c r="AT40" s="202"/>
      <c r="AU40" s="202"/>
      <c r="AV40" s="202"/>
      <c r="AW40" s="202"/>
      <c r="AX40" s="202"/>
      <c r="AY40" s="202"/>
      <c r="AZ40" s="207"/>
      <c r="BB40" s="185"/>
      <c r="BD40" s="179"/>
      <c r="BE40" s="181"/>
      <c r="BF40" s="181"/>
      <c r="BG40" s="181"/>
      <c r="BH40" s="183"/>
    </row>
    <row r="41" spans="1:60" s="75" customFormat="1" x14ac:dyDescent="0.4">
      <c r="A41" s="119" t="s">
        <v>16</v>
      </c>
      <c r="B41" s="102" t="s">
        <v>102</v>
      </c>
      <c r="C41" s="103">
        <v>158</v>
      </c>
      <c r="D41" s="103">
        <v>6</v>
      </c>
      <c r="E41" s="122">
        <f>C41-D41</f>
        <v>152</v>
      </c>
      <c r="F41" s="84">
        <f>IF($K$6&lt;D41,$K$6,D41)</f>
        <v>6</v>
      </c>
      <c r="G41" s="101">
        <f>D41/F41</f>
        <v>1</v>
      </c>
      <c r="H41" s="88">
        <f ca="1">RAND()*G41</f>
        <v>6.7135949068801049E-2</v>
      </c>
      <c r="I41" s="101"/>
      <c r="J41" s="113">
        <f t="shared" ca="1" si="6"/>
        <v>1</v>
      </c>
      <c r="K41" s="114">
        <f t="shared" ref="K41:AH41" ca="1" si="83">IF(K$12&lt;=$F41,ROUNDUP($H41+J$12*$G41,0),"")</f>
        <v>2</v>
      </c>
      <c r="L41" s="114">
        <f t="shared" ca="1" si="83"/>
        <v>3</v>
      </c>
      <c r="M41" s="114">
        <f t="shared" ca="1" si="83"/>
        <v>4</v>
      </c>
      <c r="N41" s="114">
        <f t="shared" ca="1" si="83"/>
        <v>5</v>
      </c>
      <c r="O41" s="114">
        <f t="shared" ca="1" si="83"/>
        <v>6</v>
      </c>
      <c r="P41" s="114" t="str">
        <f t="shared" si="83"/>
        <v/>
      </c>
      <c r="Q41" s="114" t="str">
        <f t="shared" si="83"/>
        <v/>
      </c>
      <c r="R41" s="114" t="str">
        <f t="shared" si="83"/>
        <v/>
      </c>
      <c r="S41" s="114" t="str">
        <f t="shared" si="83"/>
        <v/>
      </c>
      <c r="T41" s="114" t="str">
        <f t="shared" si="83"/>
        <v/>
      </c>
      <c r="U41" s="114" t="str">
        <f t="shared" si="83"/>
        <v/>
      </c>
      <c r="V41" s="114" t="str">
        <f t="shared" si="83"/>
        <v/>
      </c>
      <c r="W41" s="114" t="str">
        <f t="shared" si="83"/>
        <v/>
      </c>
      <c r="X41" s="114" t="str">
        <f t="shared" si="83"/>
        <v/>
      </c>
      <c r="Y41" s="114" t="str">
        <f t="shared" si="83"/>
        <v/>
      </c>
      <c r="Z41" s="114" t="str">
        <f t="shared" si="83"/>
        <v/>
      </c>
      <c r="AA41" s="114" t="str">
        <f t="shared" si="83"/>
        <v/>
      </c>
      <c r="AB41" s="114" t="str">
        <f t="shared" si="83"/>
        <v/>
      </c>
      <c r="AC41" s="114" t="str">
        <f t="shared" si="83"/>
        <v/>
      </c>
      <c r="AD41" s="114" t="str">
        <f t="shared" si="83"/>
        <v/>
      </c>
      <c r="AE41" s="114" t="str">
        <f t="shared" si="83"/>
        <v/>
      </c>
      <c r="AF41" s="114" t="str">
        <f t="shared" si="83"/>
        <v/>
      </c>
      <c r="AG41" s="114" t="str">
        <f t="shared" si="83"/>
        <v/>
      </c>
      <c r="AH41" s="115" t="str">
        <f t="shared" si="83"/>
        <v/>
      </c>
      <c r="AJ41" s="185">
        <f ca="1">RAND()*$AO$6</f>
        <v>1.7784861439635746</v>
      </c>
      <c r="AL41" s="179">
        <f t="shared" ref="AL41" ca="1" si="84">ROUNDUP($AJ41,0)</f>
        <v>2</v>
      </c>
      <c r="AM41" s="202">
        <f t="shared" ref="AM41:AZ41" ca="1" si="85">IF(AM$12&lt;=($AH$6*$D$6),ROUNDUP($AJ41+(AL$12*$AO$6),0),"")</f>
        <v>4</v>
      </c>
      <c r="AN41" s="202">
        <f t="shared" ca="1" si="85"/>
        <v>6</v>
      </c>
      <c r="AO41" s="202">
        <f t="shared" ca="1" si="85"/>
        <v>8</v>
      </c>
      <c r="AP41" s="202">
        <f t="shared" ca="1" si="85"/>
        <v>10</v>
      </c>
      <c r="AQ41" s="202">
        <f t="shared" ca="1" si="85"/>
        <v>12</v>
      </c>
      <c r="AR41" s="202">
        <f t="shared" ca="1" si="85"/>
        <v>14</v>
      </c>
      <c r="AS41" s="202">
        <f t="shared" ca="1" si="85"/>
        <v>16</v>
      </c>
      <c r="AT41" s="202">
        <f t="shared" ca="1" si="85"/>
        <v>18</v>
      </c>
      <c r="AU41" s="202">
        <f t="shared" ca="1" si="85"/>
        <v>20</v>
      </c>
      <c r="AV41" s="202" t="str">
        <f t="shared" si="85"/>
        <v/>
      </c>
      <c r="AW41" s="202" t="str">
        <f t="shared" si="85"/>
        <v/>
      </c>
      <c r="AX41" s="202" t="str">
        <f t="shared" si="85"/>
        <v/>
      </c>
      <c r="AY41" s="202" t="str">
        <f t="shared" si="85"/>
        <v/>
      </c>
      <c r="AZ41" s="207" t="str">
        <f t="shared" si="85"/>
        <v/>
      </c>
      <c r="BB41" s="185">
        <f ca="1">RAND()*$AO$7</f>
        <v>3.9190098834174107</v>
      </c>
      <c r="BD41" s="179">
        <f t="shared" ref="BD41" ca="1" si="86">ROUNDUP($BB41,0)</f>
        <v>4</v>
      </c>
      <c r="BE41" s="181">
        <f t="shared" ref="BE41:BH41" ca="1" si="87">IF(BE$12&lt;=$AH$7,ROUNDUP($BB41+(BD$12*$AO$7),0),"")</f>
        <v>8</v>
      </c>
      <c r="BF41" s="181">
        <f t="shared" ca="1" si="87"/>
        <v>12</v>
      </c>
      <c r="BG41" s="181">
        <f t="shared" ca="1" si="87"/>
        <v>16</v>
      </c>
      <c r="BH41" s="183">
        <f t="shared" ca="1" si="87"/>
        <v>20</v>
      </c>
    </row>
    <row r="42" spans="1:60" s="75" customFormat="1" x14ac:dyDescent="0.4">
      <c r="A42" s="119" t="s">
        <v>16</v>
      </c>
      <c r="B42" s="102" t="s">
        <v>128</v>
      </c>
      <c r="C42" s="121">
        <f>C41</f>
        <v>158</v>
      </c>
      <c r="D42" s="121">
        <f>D41</f>
        <v>6</v>
      </c>
      <c r="E42" s="122">
        <f>E41</f>
        <v>152</v>
      </c>
      <c r="F42" s="84">
        <f>$D$6-F41</f>
        <v>14</v>
      </c>
      <c r="G42" s="101">
        <f>E42/F42</f>
        <v>10.857142857142858</v>
      </c>
      <c r="H42" s="88">
        <f ca="1">+RAND()*G42</f>
        <v>8.2767337252293913</v>
      </c>
      <c r="I42" s="101"/>
      <c r="J42" s="113">
        <f t="shared" ca="1" si="6"/>
        <v>9</v>
      </c>
      <c r="K42" s="114">
        <f t="shared" ref="K42:AH42" ca="1" si="88">IF(K$12&lt;=$F42,ROUNDUP($H42+J$12*$G42,0),"")</f>
        <v>20</v>
      </c>
      <c r="L42" s="114">
        <f t="shared" ca="1" si="88"/>
        <v>30</v>
      </c>
      <c r="M42" s="114">
        <f t="shared" ca="1" si="88"/>
        <v>41</v>
      </c>
      <c r="N42" s="114">
        <f t="shared" ca="1" si="88"/>
        <v>52</v>
      </c>
      <c r="O42" s="114">
        <f t="shared" ca="1" si="88"/>
        <v>63</v>
      </c>
      <c r="P42" s="114">
        <f t="shared" ca="1" si="88"/>
        <v>74</v>
      </c>
      <c r="Q42" s="114">
        <f t="shared" ca="1" si="88"/>
        <v>85</v>
      </c>
      <c r="R42" s="114">
        <f t="shared" ca="1" si="88"/>
        <v>96</v>
      </c>
      <c r="S42" s="114">
        <f t="shared" ca="1" si="88"/>
        <v>106</v>
      </c>
      <c r="T42" s="114">
        <f t="shared" ca="1" si="88"/>
        <v>117</v>
      </c>
      <c r="U42" s="114">
        <f t="shared" ca="1" si="88"/>
        <v>128</v>
      </c>
      <c r="V42" s="114">
        <f t="shared" ca="1" si="88"/>
        <v>139</v>
      </c>
      <c r="W42" s="114">
        <f t="shared" ca="1" si="88"/>
        <v>150</v>
      </c>
      <c r="X42" s="114" t="str">
        <f t="shared" si="88"/>
        <v/>
      </c>
      <c r="Y42" s="114" t="str">
        <f t="shared" si="88"/>
        <v/>
      </c>
      <c r="Z42" s="114" t="str">
        <f t="shared" si="88"/>
        <v/>
      </c>
      <c r="AA42" s="114" t="str">
        <f t="shared" si="88"/>
        <v/>
      </c>
      <c r="AB42" s="114" t="str">
        <f t="shared" si="88"/>
        <v/>
      </c>
      <c r="AC42" s="114" t="str">
        <f t="shared" si="88"/>
        <v/>
      </c>
      <c r="AD42" s="114" t="str">
        <f t="shared" si="88"/>
        <v/>
      </c>
      <c r="AE42" s="114" t="str">
        <f t="shared" si="88"/>
        <v/>
      </c>
      <c r="AF42" s="114" t="str">
        <f t="shared" si="88"/>
        <v/>
      </c>
      <c r="AG42" s="114" t="str">
        <f t="shared" si="88"/>
        <v/>
      </c>
      <c r="AH42" s="115" t="str">
        <f t="shared" si="88"/>
        <v/>
      </c>
      <c r="AJ42" s="185"/>
      <c r="AL42" s="179"/>
      <c r="AM42" s="202"/>
      <c r="AN42" s="202"/>
      <c r="AO42" s="202"/>
      <c r="AP42" s="202"/>
      <c r="AQ42" s="202"/>
      <c r="AR42" s="202"/>
      <c r="AS42" s="202"/>
      <c r="AT42" s="202"/>
      <c r="AU42" s="202"/>
      <c r="AV42" s="202"/>
      <c r="AW42" s="202"/>
      <c r="AX42" s="202"/>
      <c r="AY42" s="202"/>
      <c r="AZ42" s="207"/>
      <c r="BB42" s="185"/>
      <c r="BD42" s="179"/>
      <c r="BE42" s="181"/>
      <c r="BF42" s="181"/>
      <c r="BG42" s="181"/>
      <c r="BH42" s="183"/>
    </row>
    <row r="43" spans="1:60" s="75" customFormat="1" x14ac:dyDescent="0.4">
      <c r="A43" s="119" t="s">
        <v>17</v>
      </c>
      <c r="B43" s="102" t="s">
        <v>102</v>
      </c>
      <c r="C43" s="103">
        <v>165</v>
      </c>
      <c r="D43" s="103">
        <v>7</v>
      </c>
      <c r="E43" s="122">
        <f>C43-D43</f>
        <v>158</v>
      </c>
      <c r="F43" s="84">
        <f>IF($K$6&lt;D43,$K$6,D43)</f>
        <v>7</v>
      </c>
      <c r="G43" s="101">
        <f>D43/F43</f>
        <v>1</v>
      </c>
      <c r="H43" s="88">
        <f ca="1">RAND()*G43</f>
        <v>0.52353858688938593</v>
      </c>
      <c r="I43" s="101"/>
      <c r="J43" s="113">
        <f t="shared" ca="1" si="6"/>
        <v>1</v>
      </c>
      <c r="K43" s="114">
        <f t="shared" ref="K43:AH43" ca="1" si="89">IF(K$12&lt;=$F43,ROUNDUP($H43+J$12*$G43,0),"")</f>
        <v>2</v>
      </c>
      <c r="L43" s="114">
        <f t="shared" ca="1" si="89"/>
        <v>3</v>
      </c>
      <c r="M43" s="114">
        <f t="shared" ca="1" si="89"/>
        <v>4</v>
      </c>
      <c r="N43" s="114">
        <f t="shared" ca="1" si="89"/>
        <v>5</v>
      </c>
      <c r="O43" s="114">
        <f t="shared" ca="1" si="89"/>
        <v>6</v>
      </c>
      <c r="P43" s="114">
        <f t="shared" ca="1" si="89"/>
        <v>7</v>
      </c>
      <c r="Q43" s="114" t="str">
        <f t="shared" si="89"/>
        <v/>
      </c>
      <c r="R43" s="114" t="str">
        <f t="shared" si="89"/>
        <v/>
      </c>
      <c r="S43" s="114" t="str">
        <f t="shared" si="89"/>
        <v/>
      </c>
      <c r="T43" s="114" t="str">
        <f t="shared" si="89"/>
        <v/>
      </c>
      <c r="U43" s="114" t="str">
        <f t="shared" si="89"/>
        <v/>
      </c>
      <c r="V43" s="114" t="str">
        <f t="shared" si="89"/>
        <v/>
      </c>
      <c r="W43" s="114" t="str">
        <f t="shared" si="89"/>
        <v/>
      </c>
      <c r="X43" s="114" t="str">
        <f t="shared" si="89"/>
        <v/>
      </c>
      <c r="Y43" s="114" t="str">
        <f t="shared" si="89"/>
        <v/>
      </c>
      <c r="Z43" s="114" t="str">
        <f t="shared" si="89"/>
        <v/>
      </c>
      <c r="AA43" s="114" t="str">
        <f t="shared" si="89"/>
        <v/>
      </c>
      <c r="AB43" s="114" t="str">
        <f t="shared" si="89"/>
        <v/>
      </c>
      <c r="AC43" s="114" t="str">
        <f t="shared" si="89"/>
        <v/>
      </c>
      <c r="AD43" s="114" t="str">
        <f t="shared" si="89"/>
        <v/>
      </c>
      <c r="AE43" s="114" t="str">
        <f t="shared" si="89"/>
        <v/>
      </c>
      <c r="AF43" s="114" t="str">
        <f t="shared" si="89"/>
        <v/>
      </c>
      <c r="AG43" s="114" t="str">
        <f t="shared" si="89"/>
        <v/>
      </c>
      <c r="AH43" s="115" t="str">
        <f t="shared" si="89"/>
        <v/>
      </c>
      <c r="AJ43" s="185">
        <f ca="1">RAND()*$AO$6</f>
        <v>0.33753079051523205</v>
      </c>
      <c r="AL43" s="179">
        <f t="shared" ref="AL43" ca="1" si="90">ROUNDUP($AJ43,0)</f>
        <v>1</v>
      </c>
      <c r="AM43" s="202">
        <f t="shared" ref="AM43:AZ43" ca="1" si="91">IF(AM$12&lt;=($AH$6*$D$6),ROUNDUP($AJ43+(AL$12*$AO$6),0),"")</f>
        <v>3</v>
      </c>
      <c r="AN43" s="202">
        <f t="shared" ca="1" si="91"/>
        <v>5</v>
      </c>
      <c r="AO43" s="202">
        <f t="shared" ca="1" si="91"/>
        <v>7</v>
      </c>
      <c r="AP43" s="202">
        <f t="shared" ca="1" si="91"/>
        <v>9</v>
      </c>
      <c r="AQ43" s="202">
        <f t="shared" ca="1" si="91"/>
        <v>11</v>
      </c>
      <c r="AR43" s="202">
        <f t="shared" ca="1" si="91"/>
        <v>13</v>
      </c>
      <c r="AS43" s="202">
        <f t="shared" ca="1" si="91"/>
        <v>15</v>
      </c>
      <c r="AT43" s="202">
        <f t="shared" ca="1" si="91"/>
        <v>17</v>
      </c>
      <c r="AU43" s="202">
        <f t="shared" ca="1" si="91"/>
        <v>19</v>
      </c>
      <c r="AV43" s="202" t="str">
        <f t="shared" si="91"/>
        <v/>
      </c>
      <c r="AW43" s="202" t="str">
        <f t="shared" si="91"/>
        <v/>
      </c>
      <c r="AX43" s="202" t="str">
        <f t="shared" si="91"/>
        <v/>
      </c>
      <c r="AY43" s="202" t="str">
        <f t="shared" si="91"/>
        <v/>
      </c>
      <c r="AZ43" s="207" t="str">
        <f t="shared" si="91"/>
        <v/>
      </c>
      <c r="BB43" s="185">
        <f ca="1">RAND()*$AO$7</f>
        <v>0.55759553678897023</v>
      </c>
      <c r="BD43" s="179">
        <f t="shared" ref="BD43" ca="1" si="92">ROUNDUP($BB43,0)</f>
        <v>1</v>
      </c>
      <c r="BE43" s="181">
        <f t="shared" ref="BE43:BH43" ca="1" si="93">IF(BE$12&lt;=$AH$7,ROUNDUP($BB43+(BD$12*$AO$7),0),"")</f>
        <v>5</v>
      </c>
      <c r="BF43" s="181">
        <f t="shared" ca="1" si="93"/>
        <v>9</v>
      </c>
      <c r="BG43" s="181">
        <f t="shared" ca="1" si="93"/>
        <v>13</v>
      </c>
      <c r="BH43" s="183">
        <f t="shared" ca="1" si="93"/>
        <v>17</v>
      </c>
    </row>
    <row r="44" spans="1:60" s="75" customFormat="1" x14ac:dyDescent="0.4">
      <c r="A44" s="119" t="s">
        <v>17</v>
      </c>
      <c r="B44" s="102" t="s">
        <v>128</v>
      </c>
      <c r="C44" s="121">
        <f>C43</f>
        <v>165</v>
      </c>
      <c r="D44" s="121">
        <f>D43</f>
        <v>7</v>
      </c>
      <c r="E44" s="122">
        <f>E43</f>
        <v>158</v>
      </c>
      <c r="F44" s="84">
        <f>$D$6-F43</f>
        <v>13</v>
      </c>
      <c r="G44" s="101">
        <f>E44/F44</f>
        <v>12.153846153846153</v>
      </c>
      <c r="H44" s="88">
        <f ca="1">+RAND()*G44</f>
        <v>8.0882430574049753</v>
      </c>
      <c r="I44" s="101"/>
      <c r="J44" s="113">
        <f t="shared" ca="1" si="6"/>
        <v>9</v>
      </c>
      <c r="K44" s="114">
        <f t="shared" ref="K44:AH44" ca="1" si="94">IF(K$12&lt;=$F44,ROUNDUP($H44+J$12*$G44,0),"")</f>
        <v>21</v>
      </c>
      <c r="L44" s="114">
        <f t="shared" ca="1" si="94"/>
        <v>33</v>
      </c>
      <c r="M44" s="114">
        <f t="shared" ca="1" si="94"/>
        <v>45</v>
      </c>
      <c r="N44" s="114">
        <f t="shared" ca="1" si="94"/>
        <v>57</v>
      </c>
      <c r="O44" s="114">
        <f t="shared" ca="1" si="94"/>
        <v>69</v>
      </c>
      <c r="P44" s="114">
        <f t="shared" ca="1" si="94"/>
        <v>82</v>
      </c>
      <c r="Q44" s="114">
        <f t="shared" ca="1" si="94"/>
        <v>94</v>
      </c>
      <c r="R44" s="114">
        <f t="shared" ca="1" si="94"/>
        <v>106</v>
      </c>
      <c r="S44" s="114">
        <f t="shared" ca="1" si="94"/>
        <v>118</v>
      </c>
      <c r="T44" s="114">
        <f t="shared" ca="1" si="94"/>
        <v>130</v>
      </c>
      <c r="U44" s="114">
        <f t="shared" ca="1" si="94"/>
        <v>142</v>
      </c>
      <c r="V44" s="114">
        <f t="shared" ca="1" si="94"/>
        <v>154</v>
      </c>
      <c r="W44" s="114" t="str">
        <f t="shared" si="94"/>
        <v/>
      </c>
      <c r="X44" s="114" t="str">
        <f t="shared" si="94"/>
        <v/>
      </c>
      <c r="Y44" s="114" t="str">
        <f t="shared" si="94"/>
        <v/>
      </c>
      <c r="Z44" s="114" t="str">
        <f t="shared" si="94"/>
        <v/>
      </c>
      <c r="AA44" s="114" t="str">
        <f t="shared" si="94"/>
        <v/>
      </c>
      <c r="AB44" s="114" t="str">
        <f t="shared" si="94"/>
        <v/>
      </c>
      <c r="AC44" s="114" t="str">
        <f t="shared" si="94"/>
        <v/>
      </c>
      <c r="AD44" s="114" t="str">
        <f t="shared" si="94"/>
        <v/>
      </c>
      <c r="AE44" s="114" t="str">
        <f t="shared" si="94"/>
        <v/>
      </c>
      <c r="AF44" s="114" t="str">
        <f t="shared" si="94"/>
        <v/>
      </c>
      <c r="AG44" s="114" t="str">
        <f t="shared" si="94"/>
        <v/>
      </c>
      <c r="AH44" s="115" t="str">
        <f t="shared" si="94"/>
        <v/>
      </c>
      <c r="AJ44" s="185"/>
      <c r="AL44" s="179"/>
      <c r="AM44" s="202"/>
      <c r="AN44" s="202"/>
      <c r="AO44" s="202"/>
      <c r="AP44" s="202"/>
      <c r="AQ44" s="202"/>
      <c r="AR44" s="202"/>
      <c r="AS44" s="202"/>
      <c r="AT44" s="202"/>
      <c r="AU44" s="202"/>
      <c r="AV44" s="202"/>
      <c r="AW44" s="202"/>
      <c r="AX44" s="202"/>
      <c r="AY44" s="202"/>
      <c r="AZ44" s="207"/>
      <c r="BB44" s="185"/>
      <c r="BD44" s="179"/>
      <c r="BE44" s="181"/>
      <c r="BF44" s="181"/>
      <c r="BG44" s="181"/>
      <c r="BH44" s="183"/>
    </row>
    <row r="45" spans="1:60" s="75" customFormat="1" x14ac:dyDescent="0.4">
      <c r="A45" s="119" t="s">
        <v>18</v>
      </c>
      <c r="B45" s="102" t="s">
        <v>102</v>
      </c>
      <c r="C45" s="103">
        <v>121</v>
      </c>
      <c r="D45" s="103">
        <v>8</v>
      </c>
      <c r="E45" s="122">
        <f>C45-D45</f>
        <v>113</v>
      </c>
      <c r="F45" s="84">
        <f>IF($K$6&lt;D45,$K$6,D45)</f>
        <v>8</v>
      </c>
      <c r="G45" s="101">
        <f>D45/F45</f>
        <v>1</v>
      </c>
      <c r="H45" s="88">
        <f ca="1">RAND()*G45</f>
        <v>0.18528644461717614</v>
      </c>
      <c r="I45" s="101"/>
      <c r="J45" s="113">
        <f t="shared" ca="1" si="6"/>
        <v>1</v>
      </c>
      <c r="K45" s="114">
        <f t="shared" ref="K45:AH45" ca="1" si="95">IF(K$12&lt;=$F45,ROUNDUP($H45+J$12*$G45,0),"")</f>
        <v>2</v>
      </c>
      <c r="L45" s="114">
        <f t="shared" ca="1" si="95"/>
        <v>3</v>
      </c>
      <c r="M45" s="114">
        <f t="shared" ca="1" si="95"/>
        <v>4</v>
      </c>
      <c r="N45" s="114">
        <f t="shared" ca="1" si="95"/>
        <v>5</v>
      </c>
      <c r="O45" s="114">
        <f t="shared" ca="1" si="95"/>
        <v>6</v>
      </c>
      <c r="P45" s="114">
        <f t="shared" ca="1" si="95"/>
        <v>7</v>
      </c>
      <c r="Q45" s="114">
        <f t="shared" ca="1" si="95"/>
        <v>8</v>
      </c>
      <c r="R45" s="114" t="str">
        <f t="shared" si="95"/>
        <v/>
      </c>
      <c r="S45" s="114" t="str">
        <f t="shared" si="95"/>
        <v/>
      </c>
      <c r="T45" s="114" t="str">
        <f t="shared" si="95"/>
        <v/>
      </c>
      <c r="U45" s="114" t="str">
        <f t="shared" si="95"/>
        <v/>
      </c>
      <c r="V45" s="114" t="str">
        <f t="shared" si="95"/>
        <v/>
      </c>
      <c r="W45" s="114" t="str">
        <f t="shared" si="95"/>
        <v/>
      </c>
      <c r="X45" s="114" t="str">
        <f t="shared" si="95"/>
        <v/>
      </c>
      <c r="Y45" s="114" t="str">
        <f t="shared" si="95"/>
        <v/>
      </c>
      <c r="Z45" s="114" t="str">
        <f t="shared" si="95"/>
        <v/>
      </c>
      <c r="AA45" s="114" t="str">
        <f t="shared" si="95"/>
        <v/>
      </c>
      <c r="AB45" s="114" t="str">
        <f t="shared" si="95"/>
        <v/>
      </c>
      <c r="AC45" s="114" t="str">
        <f t="shared" si="95"/>
        <v/>
      </c>
      <c r="AD45" s="114" t="str">
        <f t="shared" si="95"/>
        <v/>
      </c>
      <c r="AE45" s="114" t="str">
        <f t="shared" si="95"/>
        <v/>
      </c>
      <c r="AF45" s="114" t="str">
        <f t="shared" si="95"/>
        <v/>
      </c>
      <c r="AG45" s="114" t="str">
        <f t="shared" si="95"/>
        <v/>
      </c>
      <c r="AH45" s="115" t="str">
        <f t="shared" si="95"/>
        <v/>
      </c>
      <c r="AJ45" s="185">
        <f ca="1">RAND()*$AO$6</f>
        <v>1.5373895457568674</v>
      </c>
      <c r="AL45" s="179">
        <f t="shared" ref="AL45" ca="1" si="96">ROUNDUP($AJ45,0)</f>
        <v>2</v>
      </c>
      <c r="AM45" s="202">
        <f t="shared" ref="AM45:AZ45" ca="1" si="97">IF(AM$12&lt;=($AH$6*$D$6),ROUNDUP($AJ45+(AL$12*$AO$6),0),"")</f>
        <v>4</v>
      </c>
      <c r="AN45" s="202">
        <f t="shared" ca="1" si="97"/>
        <v>6</v>
      </c>
      <c r="AO45" s="202">
        <f t="shared" ca="1" si="97"/>
        <v>8</v>
      </c>
      <c r="AP45" s="202">
        <f t="shared" ca="1" si="97"/>
        <v>10</v>
      </c>
      <c r="AQ45" s="202">
        <f t="shared" ca="1" si="97"/>
        <v>12</v>
      </c>
      <c r="AR45" s="202">
        <f t="shared" ca="1" si="97"/>
        <v>14</v>
      </c>
      <c r="AS45" s="202">
        <f t="shared" ca="1" si="97"/>
        <v>16</v>
      </c>
      <c r="AT45" s="202">
        <f t="shared" ca="1" si="97"/>
        <v>18</v>
      </c>
      <c r="AU45" s="202">
        <f t="shared" ca="1" si="97"/>
        <v>20</v>
      </c>
      <c r="AV45" s="202" t="str">
        <f t="shared" si="97"/>
        <v/>
      </c>
      <c r="AW45" s="202" t="str">
        <f t="shared" si="97"/>
        <v/>
      </c>
      <c r="AX45" s="202" t="str">
        <f t="shared" si="97"/>
        <v/>
      </c>
      <c r="AY45" s="202" t="str">
        <f t="shared" si="97"/>
        <v/>
      </c>
      <c r="AZ45" s="207" t="str">
        <f t="shared" si="97"/>
        <v/>
      </c>
      <c r="BB45" s="185">
        <f ca="1">RAND()*$AO$7</f>
        <v>3.3258395716109836</v>
      </c>
      <c r="BD45" s="179">
        <f t="shared" ref="BD45" ca="1" si="98">ROUNDUP($BB45,0)</f>
        <v>4</v>
      </c>
      <c r="BE45" s="181">
        <f t="shared" ref="BE45:BH45" ca="1" si="99">IF(BE$12&lt;=$AH$7,ROUNDUP($BB45+(BD$12*$AO$7),0),"")</f>
        <v>8</v>
      </c>
      <c r="BF45" s="181">
        <f t="shared" ca="1" si="99"/>
        <v>12</v>
      </c>
      <c r="BG45" s="181">
        <f t="shared" ca="1" si="99"/>
        <v>16</v>
      </c>
      <c r="BH45" s="183">
        <f t="shared" ca="1" si="99"/>
        <v>20</v>
      </c>
    </row>
    <row r="46" spans="1:60" s="75" customFormat="1" x14ac:dyDescent="0.4">
      <c r="A46" s="119" t="s">
        <v>18</v>
      </c>
      <c r="B46" s="102" t="s">
        <v>128</v>
      </c>
      <c r="C46" s="121">
        <f>C45</f>
        <v>121</v>
      </c>
      <c r="D46" s="121">
        <f>D45</f>
        <v>8</v>
      </c>
      <c r="E46" s="122">
        <f>E45</f>
        <v>113</v>
      </c>
      <c r="F46" s="84">
        <f>$D$6-F45</f>
        <v>12</v>
      </c>
      <c r="G46" s="101">
        <f>E46/F46</f>
        <v>9.4166666666666661</v>
      </c>
      <c r="H46" s="88">
        <f ca="1">+RAND()*G46</f>
        <v>5.1878248927812871</v>
      </c>
      <c r="I46" s="101"/>
      <c r="J46" s="113">
        <f t="shared" ca="1" si="6"/>
        <v>6</v>
      </c>
      <c r="K46" s="114">
        <f t="shared" ref="K46:AH46" ca="1" si="100">IF(K$12&lt;=$F46,ROUNDUP($H46+J$12*$G46,0),"")</f>
        <v>15</v>
      </c>
      <c r="L46" s="114">
        <f t="shared" ca="1" si="100"/>
        <v>25</v>
      </c>
      <c r="M46" s="114">
        <f t="shared" ca="1" si="100"/>
        <v>34</v>
      </c>
      <c r="N46" s="114">
        <f t="shared" ca="1" si="100"/>
        <v>43</v>
      </c>
      <c r="O46" s="114">
        <f t="shared" ca="1" si="100"/>
        <v>53</v>
      </c>
      <c r="P46" s="114">
        <f t="shared" ca="1" si="100"/>
        <v>62</v>
      </c>
      <c r="Q46" s="114">
        <f t="shared" ca="1" si="100"/>
        <v>72</v>
      </c>
      <c r="R46" s="114">
        <f t="shared" ca="1" si="100"/>
        <v>81</v>
      </c>
      <c r="S46" s="114">
        <f t="shared" ca="1" si="100"/>
        <v>90</v>
      </c>
      <c r="T46" s="114">
        <f t="shared" ca="1" si="100"/>
        <v>100</v>
      </c>
      <c r="U46" s="114">
        <f t="shared" ca="1" si="100"/>
        <v>109</v>
      </c>
      <c r="V46" s="114" t="str">
        <f t="shared" si="100"/>
        <v/>
      </c>
      <c r="W46" s="114" t="str">
        <f t="shared" si="100"/>
        <v/>
      </c>
      <c r="X46" s="114" t="str">
        <f t="shared" si="100"/>
        <v/>
      </c>
      <c r="Y46" s="114" t="str">
        <f t="shared" si="100"/>
        <v/>
      </c>
      <c r="Z46" s="114" t="str">
        <f t="shared" si="100"/>
        <v/>
      </c>
      <c r="AA46" s="114" t="str">
        <f t="shared" si="100"/>
        <v/>
      </c>
      <c r="AB46" s="114" t="str">
        <f t="shared" si="100"/>
        <v/>
      </c>
      <c r="AC46" s="114" t="str">
        <f t="shared" si="100"/>
        <v/>
      </c>
      <c r="AD46" s="114" t="str">
        <f t="shared" si="100"/>
        <v/>
      </c>
      <c r="AE46" s="114" t="str">
        <f t="shared" si="100"/>
        <v/>
      </c>
      <c r="AF46" s="114" t="str">
        <f t="shared" si="100"/>
        <v/>
      </c>
      <c r="AG46" s="114" t="str">
        <f t="shared" si="100"/>
        <v/>
      </c>
      <c r="AH46" s="115" t="str">
        <f t="shared" si="100"/>
        <v/>
      </c>
      <c r="AJ46" s="185"/>
      <c r="AL46" s="179"/>
      <c r="AM46" s="202"/>
      <c r="AN46" s="202"/>
      <c r="AO46" s="202"/>
      <c r="AP46" s="202"/>
      <c r="AQ46" s="202"/>
      <c r="AR46" s="202"/>
      <c r="AS46" s="202"/>
      <c r="AT46" s="202"/>
      <c r="AU46" s="202"/>
      <c r="AV46" s="202"/>
      <c r="AW46" s="202"/>
      <c r="AX46" s="202"/>
      <c r="AY46" s="202"/>
      <c r="AZ46" s="207"/>
      <c r="BB46" s="185"/>
      <c r="BD46" s="179"/>
      <c r="BE46" s="181"/>
      <c r="BF46" s="181"/>
      <c r="BG46" s="181"/>
      <c r="BH46" s="183"/>
    </row>
    <row r="47" spans="1:60" s="75" customFormat="1" x14ac:dyDescent="0.4">
      <c r="A47" s="119" t="s">
        <v>19</v>
      </c>
      <c r="B47" s="102" t="s">
        <v>102</v>
      </c>
      <c r="C47" s="103">
        <v>121</v>
      </c>
      <c r="D47" s="103">
        <v>10</v>
      </c>
      <c r="E47" s="122">
        <f>C47-D47</f>
        <v>111</v>
      </c>
      <c r="F47" s="84">
        <f>IF($K$6&lt;D47,$K$6,D47)</f>
        <v>8</v>
      </c>
      <c r="G47" s="101">
        <f>D47/F47</f>
        <v>1.25</v>
      </c>
      <c r="H47" s="88">
        <f ca="1">RAND()*G47</f>
        <v>1.0403898874746003</v>
      </c>
      <c r="I47" s="101"/>
      <c r="J47" s="113">
        <f t="shared" ca="1" si="6"/>
        <v>2</v>
      </c>
      <c r="K47" s="114">
        <f t="shared" ref="K47:AH47" ca="1" si="101">IF(K$12&lt;=$F47,ROUNDUP($H47+J$12*$G47,0),"")</f>
        <v>3</v>
      </c>
      <c r="L47" s="114">
        <f t="shared" ca="1" si="101"/>
        <v>4</v>
      </c>
      <c r="M47" s="114">
        <f t="shared" ca="1" si="101"/>
        <v>5</v>
      </c>
      <c r="N47" s="114">
        <f t="shared" ca="1" si="101"/>
        <v>7</v>
      </c>
      <c r="O47" s="114">
        <f t="shared" ca="1" si="101"/>
        <v>8</v>
      </c>
      <c r="P47" s="114">
        <f t="shared" ca="1" si="101"/>
        <v>9</v>
      </c>
      <c r="Q47" s="114">
        <f t="shared" ca="1" si="101"/>
        <v>10</v>
      </c>
      <c r="R47" s="114" t="str">
        <f t="shared" si="101"/>
        <v/>
      </c>
      <c r="S47" s="114" t="str">
        <f t="shared" si="101"/>
        <v/>
      </c>
      <c r="T47" s="114" t="str">
        <f t="shared" si="101"/>
        <v/>
      </c>
      <c r="U47" s="114" t="str">
        <f t="shared" si="101"/>
        <v/>
      </c>
      <c r="V47" s="114" t="str">
        <f t="shared" si="101"/>
        <v/>
      </c>
      <c r="W47" s="114" t="str">
        <f t="shared" si="101"/>
        <v/>
      </c>
      <c r="X47" s="114" t="str">
        <f t="shared" si="101"/>
        <v/>
      </c>
      <c r="Y47" s="114" t="str">
        <f t="shared" si="101"/>
        <v/>
      </c>
      <c r="Z47" s="114" t="str">
        <f t="shared" si="101"/>
        <v/>
      </c>
      <c r="AA47" s="114" t="str">
        <f t="shared" si="101"/>
        <v/>
      </c>
      <c r="AB47" s="114" t="str">
        <f t="shared" si="101"/>
        <v/>
      </c>
      <c r="AC47" s="114" t="str">
        <f t="shared" si="101"/>
        <v/>
      </c>
      <c r="AD47" s="114" t="str">
        <f t="shared" si="101"/>
        <v/>
      </c>
      <c r="AE47" s="114" t="str">
        <f t="shared" si="101"/>
        <v/>
      </c>
      <c r="AF47" s="114" t="str">
        <f t="shared" si="101"/>
        <v/>
      </c>
      <c r="AG47" s="114" t="str">
        <f t="shared" si="101"/>
        <v/>
      </c>
      <c r="AH47" s="115" t="str">
        <f t="shared" si="101"/>
        <v/>
      </c>
      <c r="AJ47" s="185">
        <f ca="1">RAND()*$AO$6</f>
        <v>7.1754641448866785E-2</v>
      </c>
      <c r="AL47" s="179">
        <f t="shared" ref="AL47" ca="1" si="102">ROUNDUP($AJ47,0)</f>
        <v>1</v>
      </c>
      <c r="AM47" s="202">
        <f t="shared" ref="AM47:AZ47" ca="1" si="103">IF(AM$12&lt;=($AH$6*$D$6),ROUNDUP($AJ47+(AL$12*$AO$6),0),"")</f>
        <v>3</v>
      </c>
      <c r="AN47" s="202">
        <f t="shared" ca="1" si="103"/>
        <v>5</v>
      </c>
      <c r="AO47" s="202">
        <f t="shared" ca="1" si="103"/>
        <v>7</v>
      </c>
      <c r="AP47" s="202">
        <f t="shared" ca="1" si="103"/>
        <v>9</v>
      </c>
      <c r="AQ47" s="202">
        <f t="shared" ca="1" si="103"/>
        <v>11</v>
      </c>
      <c r="AR47" s="202">
        <f t="shared" ca="1" si="103"/>
        <v>13</v>
      </c>
      <c r="AS47" s="202">
        <f t="shared" ca="1" si="103"/>
        <v>15</v>
      </c>
      <c r="AT47" s="202">
        <f t="shared" ca="1" si="103"/>
        <v>17</v>
      </c>
      <c r="AU47" s="202">
        <f t="shared" ca="1" si="103"/>
        <v>19</v>
      </c>
      <c r="AV47" s="202" t="str">
        <f t="shared" si="103"/>
        <v/>
      </c>
      <c r="AW47" s="202" t="str">
        <f t="shared" si="103"/>
        <v/>
      </c>
      <c r="AX47" s="202" t="str">
        <f t="shared" si="103"/>
        <v/>
      </c>
      <c r="AY47" s="202" t="str">
        <f t="shared" si="103"/>
        <v/>
      </c>
      <c r="AZ47" s="207" t="str">
        <f t="shared" si="103"/>
        <v/>
      </c>
      <c r="BB47" s="185">
        <f ca="1">RAND()*$AO$7</f>
        <v>3.1615194278861463</v>
      </c>
      <c r="BD47" s="179">
        <f t="shared" ref="BD47" ca="1" si="104">ROUNDUP($BB47,0)</f>
        <v>4</v>
      </c>
      <c r="BE47" s="181">
        <f t="shared" ref="BE47:BH47" ca="1" si="105">IF(BE$12&lt;=$AH$7,ROUNDUP($BB47+(BD$12*$AO$7),0),"")</f>
        <v>8</v>
      </c>
      <c r="BF47" s="181">
        <f t="shared" ca="1" si="105"/>
        <v>12</v>
      </c>
      <c r="BG47" s="181">
        <f t="shared" ca="1" si="105"/>
        <v>16</v>
      </c>
      <c r="BH47" s="183">
        <f t="shared" ca="1" si="105"/>
        <v>20</v>
      </c>
    </row>
    <row r="48" spans="1:60" s="75" customFormat="1" x14ac:dyDescent="0.4">
      <c r="A48" s="119" t="s">
        <v>19</v>
      </c>
      <c r="B48" s="102" t="s">
        <v>128</v>
      </c>
      <c r="C48" s="121">
        <f>C47</f>
        <v>121</v>
      </c>
      <c r="D48" s="121">
        <f>D47</f>
        <v>10</v>
      </c>
      <c r="E48" s="122">
        <f>E47</f>
        <v>111</v>
      </c>
      <c r="F48" s="84">
        <f>$D$6-F47</f>
        <v>12</v>
      </c>
      <c r="G48" s="101">
        <f>E48/F48</f>
        <v>9.25</v>
      </c>
      <c r="H48" s="88">
        <f ca="1">+RAND()*G48</f>
        <v>4.3560995066541297</v>
      </c>
      <c r="I48" s="101"/>
      <c r="J48" s="113">
        <f t="shared" ca="1" si="6"/>
        <v>5</v>
      </c>
      <c r="K48" s="114">
        <f t="shared" ref="K48:AH48" ca="1" si="106">IF(K$12&lt;=$F48,ROUNDUP($H48+J$12*$G48,0),"")</f>
        <v>14</v>
      </c>
      <c r="L48" s="114">
        <f t="shared" ca="1" si="106"/>
        <v>23</v>
      </c>
      <c r="M48" s="114">
        <f t="shared" ca="1" si="106"/>
        <v>33</v>
      </c>
      <c r="N48" s="114">
        <f t="shared" ca="1" si="106"/>
        <v>42</v>
      </c>
      <c r="O48" s="114">
        <f t="shared" ca="1" si="106"/>
        <v>51</v>
      </c>
      <c r="P48" s="114">
        <f t="shared" ca="1" si="106"/>
        <v>60</v>
      </c>
      <c r="Q48" s="114">
        <f t="shared" ca="1" si="106"/>
        <v>70</v>
      </c>
      <c r="R48" s="114">
        <f t="shared" ca="1" si="106"/>
        <v>79</v>
      </c>
      <c r="S48" s="114">
        <f t="shared" ca="1" si="106"/>
        <v>88</v>
      </c>
      <c r="T48" s="114">
        <f t="shared" ca="1" si="106"/>
        <v>97</v>
      </c>
      <c r="U48" s="114">
        <f t="shared" ca="1" si="106"/>
        <v>107</v>
      </c>
      <c r="V48" s="114" t="str">
        <f t="shared" si="106"/>
        <v/>
      </c>
      <c r="W48" s="114" t="str">
        <f t="shared" si="106"/>
        <v/>
      </c>
      <c r="X48" s="114" t="str">
        <f t="shared" si="106"/>
        <v/>
      </c>
      <c r="Y48" s="114" t="str">
        <f t="shared" si="106"/>
        <v/>
      </c>
      <c r="Z48" s="114" t="str">
        <f t="shared" si="106"/>
        <v/>
      </c>
      <c r="AA48" s="114" t="str">
        <f t="shared" si="106"/>
        <v/>
      </c>
      <c r="AB48" s="114" t="str">
        <f t="shared" si="106"/>
        <v/>
      </c>
      <c r="AC48" s="114" t="str">
        <f t="shared" si="106"/>
        <v/>
      </c>
      <c r="AD48" s="114" t="str">
        <f t="shared" si="106"/>
        <v/>
      </c>
      <c r="AE48" s="114" t="str">
        <f t="shared" si="106"/>
        <v/>
      </c>
      <c r="AF48" s="114" t="str">
        <f t="shared" si="106"/>
        <v/>
      </c>
      <c r="AG48" s="114" t="str">
        <f t="shared" si="106"/>
        <v/>
      </c>
      <c r="AH48" s="115" t="str">
        <f t="shared" si="106"/>
        <v/>
      </c>
      <c r="AJ48" s="185"/>
      <c r="AL48" s="179"/>
      <c r="AM48" s="202"/>
      <c r="AN48" s="202"/>
      <c r="AO48" s="202"/>
      <c r="AP48" s="202"/>
      <c r="AQ48" s="202"/>
      <c r="AR48" s="202"/>
      <c r="AS48" s="202"/>
      <c r="AT48" s="202"/>
      <c r="AU48" s="202"/>
      <c r="AV48" s="202"/>
      <c r="AW48" s="202"/>
      <c r="AX48" s="202"/>
      <c r="AY48" s="202"/>
      <c r="AZ48" s="207"/>
      <c r="BB48" s="185"/>
      <c r="BD48" s="179"/>
      <c r="BE48" s="181"/>
      <c r="BF48" s="181"/>
      <c r="BG48" s="181"/>
      <c r="BH48" s="183"/>
    </row>
    <row r="49" spans="1:60" s="75" customFormat="1" x14ac:dyDescent="0.4">
      <c r="A49" s="119" t="s">
        <v>20</v>
      </c>
      <c r="B49" s="102" t="s">
        <v>102</v>
      </c>
      <c r="C49" s="103">
        <v>173</v>
      </c>
      <c r="D49" s="103">
        <v>20</v>
      </c>
      <c r="E49" s="122">
        <f>C49-D49</f>
        <v>153</v>
      </c>
      <c r="F49" s="84">
        <f>IF($K$6&lt;D49,$K$6,D49)</f>
        <v>8</v>
      </c>
      <c r="G49" s="101">
        <f>D49/F49</f>
        <v>2.5</v>
      </c>
      <c r="H49" s="88">
        <f ca="1">RAND()*G49</f>
        <v>1.4816539511024975</v>
      </c>
      <c r="I49" s="101"/>
      <c r="J49" s="113">
        <f t="shared" ca="1" si="6"/>
        <v>2</v>
      </c>
      <c r="K49" s="114">
        <f t="shared" ref="K49:AH49" ca="1" si="107">IF(K$12&lt;=$F49,ROUNDUP($H49+J$12*$G49,0),"")</f>
        <v>4</v>
      </c>
      <c r="L49" s="114">
        <f t="shared" ca="1" si="107"/>
        <v>7</v>
      </c>
      <c r="M49" s="114">
        <f t="shared" ca="1" si="107"/>
        <v>9</v>
      </c>
      <c r="N49" s="114">
        <f t="shared" ca="1" si="107"/>
        <v>12</v>
      </c>
      <c r="O49" s="114">
        <f t="shared" ca="1" si="107"/>
        <v>14</v>
      </c>
      <c r="P49" s="114">
        <f t="shared" ca="1" si="107"/>
        <v>17</v>
      </c>
      <c r="Q49" s="114">
        <f t="shared" ca="1" si="107"/>
        <v>19</v>
      </c>
      <c r="R49" s="114" t="str">
        <f t="shared" si="107"/>
        <v/>
      </c>
      <c r="S49" s="114" t="str">
        <f t="shared" si="107"/>
        <v/>
      </c>
      <c r="T49" s="114" t="str">
        <f t="shared" si="107"/>
        <v/>
      </c>
      <c r="U49" s="114" t="str">
        <f t="shared" si="107"/>
        <v/>
      </c>
      <c r="V49" s="114" t="str">
        <f t="shared" si="107"/>
        <v/>
      </c>
      <c r="W49" s="114" t="str">
        <f t="shared" si="107"/>
        <v/>
      </c>
      <c r="X49" s="114" t="str">
        <f t="shared" si="107"/>
        <v/>
      </c>
      <c r="Y49" s="114" t="str">
        <f t="shared" si="107"/>
        <v/>
      </c>
      <c r="Z49" s="114" t="str">
        <f t="shared" si="107"/>
        <v/>
      </c>
      <c r="AA49" s="114" t="str">
        <f t="shared" si="107"/>
        <v/>
      </c>
      <c r="AB49" s="114" t="str">
        <f t="shared" si="107"/>
        <v/>
      </c>
      <c r="AC49" s="114" t="str">
        <f t="shared" si="107"/>
        <v/>
      </c>
      <c r="AD49" s="114" t="str">
        <f t="shared" si="107"/>
        <v/>
      </c>
      <c r="AE49" s="114" t="str">
        <f t="shared" si="107"/>
        <v/>
      </c>
      <c r="AF49" s="114" t="str">
        <f t="shared" si="107"/>
        <v/>
      </c>
      <c r="AG49" s="114" t="str">
        <f t="shared" si="107"/>
        <v/>
      </c>
      <c r="AH49" s="115" t="str">
        <f t="shared" si="107"/>
        <v/>
      </c>
      <c r="AJ49" s="185">
        <f ca="1">RAND()*$AO$6</f>
        <v>1.0391853807548384</v>
      </c>
      <c r="AL49" s="179">
        <f t="shared" ref="AL49" ca="1" si="108">ROUNDUP($AJ49,0)</f>
        <v>2</v>
      </c>
      <c r="AM49" s="202">
        <f t="shared" ref="AM49:AZ49" ca="1" si="109">IF(AM$12&lt;=($AH$6*$D$6),ROUNDUP($AJ49+(AL$12*$AO$6),0),"")</f>
        <v>4</v>
      </c>
      <c r="AN49" s="202">
        <f t="shared" ca="1" si="109"/>
        <v>6</v>
      </c>
      <c r="AO49" s="202">
        <f t="shared" ca="1" si="109"/>
        <v>8</v>
      </c>
      <c r="AP49" s="202">
        <f t="shared" ca="1" si="109"/>
        <v>10</v>
      </c>
      <c r="AQ49" s="202">
        <f t="shared" ca="1" si="109"/>
        <v>12</v>
      </c>
      <c r="AR49" s="202">
        <f t="shared" ca="1" si="109"/>
        <v>14</v>
      </c>
      <c r="AS49" s="202">
        <f t="shared" ca="1" si="109"/>
        <v>16</v>
      </c>
      <c r="AT49" s="202">
        <f t="shared" ca="1" si="109"/>
        <v>18</v>
      </c>
      <c r="AU49" s="202">
        <f t="shared" ca="1" si="109"/>
        <v>20</v>
      </c>
      <c r="AV49" s="202" t="str">
        <f t="shared" si="109"/>
        <v/>
      </c>
      <c r="AW49" s="202" t="str">
        <f t="shared" si="109"/>
        <v/>
      </c>
      <c r="AX49" s="202" t="str">
        <f t="shared" si="109"/>
        <v/>
      </c>
      <c r="AY49" s="202" t="str">
        <f t="shared" si="109"/>
        <v/>
      </c>
      <c r="AZ49" s="207" t="str">
        <f t="shared" si="109"/>
        <v/>
      </c>
      <c r="BB49" s="185">
        <f ca="1">RAND()*$AO$7</f>
        <v>3.5772501258816329</v>
      </c>
      <c r="BD49" s="179">
        <f t="shared" ref="BD49" ca="1" si="110">ROUNDUP($BB49,0)</f>
        <v>4</v>
      </c>
      <c r="BE49" s="181">
        <f t="shared" ref="BE49:BH49" ca="1" si="111">IF(BE$12&lt;=$AH$7,ROUNDUP($BB49+(BD$12*$AO$7),0),"")</f>
        <v>8</v>
      </c>
      <c r="BF49" s="181">
        <f t="shared" ca="1" si="111"/>
        <v>12</v>
      </c>
      <c r="BG49" s="181">
        <f t="shared" ca="1" si="111"/>
        <v>16</v>
      </c>
      <c r="BH49" s="183">
        <f t="shared" ca="1" si="111"/>
        <v>20</v>
      </c>
    </row>
    <row r="50" spans="1:60" s="75" customFormat="1" x14ac:dyDescent="0.4">
      <c r="A50" s="119" t="s">
        <v>20</v>
      </c>
      <c r="B50" s="102" t="s">
        <v>128</v>
      </c>
      <c r="C50" s="121">
        <f>C49</f>
        <v>173</v>
      </c>
      <c r="D50" s="121">
        <f>D49</f>
        <v>20</v>
      </c>
      <c r="E50" s="122">
        <f>E49</f>
        <v>153</v>
      </c>
      <c r="F50" s="84">
        <f>$D$6-F49</f>
        <v>12</v>
      </c>
      <c r="G50" s="101">
        <f>E50/F50</f>
        <v>12.75</v>
      </c>
      <c r="H50" s="88">
        <f ca="1">+RAND()*G50</f>
        <v>9.3784112860974815</v>
      </c>
      <c r="I50" s="101"/>
      <c r="J50" s="113">
        <f t="shared" ca="1" si="6"/>
        <v>10</v>
      </c>
      <c r="K50" s="114">
        <f t="shared" ref="K50:AH50" ca="1" si="112">IF(K$12&lt;=$F50,ROUNDUP($H50+J$12*$G50,0),"")</f>
        <v>23</v>
      </c>
      <c r="L50" s="114">
        <f t="shared" ca="1" si="112"/>
        <v>35</v>
      </c>
      <c r="M50" s="114">
        <f t="shared" ca="1" si="112"/>
        <v>48</v>
      </c>
      <c r="N50" s="114">
        <f t="shared" ca="1" si="112"/>
        <v>61</v>
      </c>
      <c r="O50" s="114">
        <f t="shared" ca="1" si="112"/>
        <v>74</v>
      </c>
      <c r="P50" s="114">
        <f t="shared" ca="1" si="112"/>
        <v>86</v>
      </c>
      <c r="Q50" s="114">
        <f t="shared" ca="1" si="112"/>
        <v>99</v>
      </c>
      <c r="R50" s="114">
        <f t="shared" ca="1" si="112"/>
        <v>112</v>
      </c>
      <c r="S50" s="114">
        <f t="shared" ca="1" si="112"/>
        <v>125</v>
      </c>
      <c r="T50" s="114">
        <f t="shared" ca="1" si="112"/>
        <v>137</v>
      </c>
      <c r="U50" s="114">
        <f t="shared" ca="1" si="112"/>
        <v>150</v>
      </c>
      <c r="V50" s="114" t="str">
        <f t="shared" si="112"/>
        <v/>
      </c>
      <c r="W50" s="114" t="str">
        <f t="shared" si="112"/>
        <v/>
      </c>
      <c r="X50" s="114" t="str">
        <f t="shared" si="112"/>
        <v/>
      </c>
      <c r="Y50" s="114" t="str">
        <f t="shared" si="112"/>
        <v/>
      </c>
      <c r="Z50" s="114" t="str">
        <f t="shared" si="112"/>
        <v/>
      </c>
      <c r="AA50" s="114" t="str">
        <f t="shared" si="112"/>
        <v/>
      </c>
      <c r="AB50" s="114" t="str">
        <f t="shared" si="112"/>
        <v/>
      </c>
      <c r="AC50" s="114" t="str">
        <f t="shared" si="112"/>
        <v/>
      </c>
      <c r="AD50" s="114" t="str">
        <f t="shared" si="112"/>
        <v/>
      </c>
      <c r="AE50" s="114" t="str">
        <f t="shared" si="112"/>
        <v/>
      </c>
      <c r="AF50" s="114" t="str">
        <f t="shared" si="112"/>
        <v/>
      </c>
      <c r="AG50" s="114" t="str">
        <f t="shared" si="112"/>
        <v/>
      </c>
      <c r="AH50" s="115" t="str">
        <f t="shared" si="112"/>
        <v/>
      </c>
      <c r="AJ50" s="185"/>
      <c r="AL50" s="179"/>
      <c r="AM50" s="202"/>
      <c r="AN50" s="202"/>
      <c r="AO50" s="202"/>
      <c r="AP50" s="202"/>
      <c r="AQ50" s="202"/>
      <c r="AR50" s="202"/>
      <c r="AS50" s="202"/>
      <c r="AT50" s="202"/>
      <c r="AU50" s="202"/>
      <c r="AV50" s="202"/>
      <c r="AW50" s="202"/>
      <c r="AX50" s="202"/>
      <c r="AY50" s="202"/>
      <c r="AZ50" s="207"/>
      <c r="BB50" s="185"/>
      <c r="BD50" s="179"/>
      <c r="BE50" s="181"/>
      <c r="BF50" s="181"/>
      <c r="BG50" s="181"/>
      <c r="BH50" s="183"/>
    </row>
    <row r="51" spans="1:60" s="75" customFormat="1" x14ac:dyDescent="0.4">
      <c r="A51" s="119" t="s">
        <v>21</v>
      </c>
      <c r="B51" s="102" t="s">
        <v>102</v>
      </c>
      <c r="C51" s="103">
        <v>181</v>
      </c>
      <c r="D51" s="103">
        <v>7</v>
      </c>
      <c r="E51" s="122">
        <f>C51-D51</f>
        <v>174</v>
      </c>
      <c r="F51" s="84">
        <f>IF($K$6&lt;D51,$K$6,D51)</f>
        <v>7</v>
      </c>
      <c r="G51" s="101">
        <f>D51/F51</f>
        <v>1</v>
      </c>
      <c r="H51" s="88">
        <f ca="1">RAND()*G51</f>
        <v>0.54588621086467293</v>
      </c>
      <c r="I51" s="101"/>
      <c r="J51" s="113">
        <f t="shared" ca="1" si="6"/>
        <v>1</v>
      </c>
      <c r="K51" s="114">
        <f t="shared" ref="K51:AH51" ca="1" si="113">IF(K$12&lt;=$F51,ROUNDUP($H51+J$12*$G51,0),"")</f>
        <v>2</v>
      </c>
      <c r="L51" s="114">
        <f t="shared" ca="1" si="113"/>
        <v>3</v>
      </c>
      <c r="M51" s="114">
        <f t="shared" ca="1" si="113"/>
        <v>4</v>
      </c>
      <c r="N51" s="114">
        <f t="shared" ca="1" si="113"/>
        <v>5</v>
      </c>
      <c r="O51" s="114">
        <f t="shared" ca="1" si="113"/>
        <v>6</v>
      </c>
      <c r="P51" s="114">
        <f t="shared" ca="1" si="113"/>
        <v>7</v>
      </c>
      <c r="Q51" s="114" t="str">
        <f t="shared" si="113"/>
        <v/>
      </c>
      <c r="R51" s="114" t="str">
        <f t="shared" si="113"/>
        <v/>
      </c>
      <c r="S51" s="114" t="str">
        <f t="shared" si="113"/>
        <v/>
      </c>
      <c r="T51" s="114" t="str">
        <f t="shared" si="113"/>
        <v/>
      </c>
      <c r="U51" s="114" t="str">
        <f t="shared" si="113"/>
        <v/>
      </c>
      <c r="V51" s="114" t="str">
        <f t="shared" si="113"/>
        <v/>
      </c>
      <c r="W51" s="114" t="str">
        <f t="shared" si="113"/>
        <v/>
      </c>
      <c r="X51" s="114" t="str">
        <f t="shared" si="113"/>
        <v/>
      </c>
      <c r="Y51" s="114" t="str">
        <f t="shared" si="113"/>
        <v/>
      </c>
      <c r="Z51" s="114" t="str">
        <f t="shared" si="113"/>
        <v/>
      </c>
      <c r="AA51" s="114" t="str">
        <f t="shared" si="113"/>
        <v/>
      </c>
      <c r="AB51" s="114" t="str">
        <f t="shared" si="113"/>
        <v/>
      </c>
      <c r="AC51" s="114" t="str">
        <f t="shared" si="113"/>
        <v/>
      </c>
      <c r="AD51" s="114" t="str">
        <f t="shared" si="113"/>
        <v/>
      </c>
      <c r="AE51" s="114" t="str">
        <f t="shared" si="113"/>
        <v/>
      </c>
      <c r="AF51" s="114" t="str">
        <f t="shared" si="113"/>
        <v/>
      </c>
      <c r="AG51" s="114" t="str">
        <f t="shared" si="113"/>
        <v/>
      </c>
      <c r="AH51" s="115" t="str">
        <f t="shared" si="113"/>
        <v/>
      </c>
      <c r="AJ51" s="185">
        <f ca="1">RAND()*$AO$6</f>
        <v>0.21632478127760746</v>
      </c>
      <c r="AL51" s="179">
        <f t="shared" ref="AL51" ca="1" si="114">ROUNDUP($AJ51,0)</f>
        <v>1</v>
      </c>
      <c r="AM51" s="202">
        <f t="shared" ref="AM51:AZ51" ca="1" si="115">IF(AM$12&lt;=($AH$6*$D$6),ROUNDUP($AJ51+(AL$12*$AO$6),0),"")</f>
        <v>3</v>
      </c>
      <c r="AN51" s="202">
        <f t="shared" ca="1" si="115"/>
        <v>5</v>
      </c>
      <c r="AO51" s="202">
        <f t="shared" ca="1" si="115"/>
        <v>7</v>
      </c>
      <c r="AP51" s="202">
        <f t="shared" ca="1" si="115"/>
        <v>9</v>
      </c>
      <c r="AQ51" s="202">
        <f t="shared" ca="1" si="115"/>
        <v>11</v>
      </c>
      <c r="AR51" s="202">
        <f t="shared" ca="1" si="115"/>
        <v>13</v>
      </c>
      <c r="AS51" s="202">
        <f t="shared" ca="1" si="115"/>
        <v>15</v>
      </c>
      <c r="AT51" s="202">
        <f t="shared" ca="1" si="115"/>
        <v>17</v>
      </c>
      <c r="AU51" s="202">
        <f t="shared" ca="1" si="115"/>
        <v>19</v>
      </c>
      <c r="AV51" s="202" t="str">
        <f t="shared" si="115"/>
        <v/>
      </c>
      <c r="AW51" s="202" t="str">
        <f t="shared" si="115"/>
        <v/>
      </c>
      <c r="AX51" s="202" t="str">
        <f t="shared" si="115"/>
        <v/>
      </c>
      <c r="AY51" s="202" t="str">
        <f t="shared" si="115"/>
        <v/>
      </c>
      <c r="AZ51" s="207" t="str">
        <f t="shared" si="115"/>
        <v/>
      </c>
      <c r="BB51" s="185">
        <f ca="1">RAND()*$AO$7</f>
        <v>1.8970471171680727</v>
      </c>
      <c r="BD51" s="179">
        <f t="shared" ref="BD51" ca="1" si="116">ROUNDUP($BB51,0)</f>
        <v>2</v>
      </c>
      <c r="BE51" s="181">
        <f t="shared" ref="BE51:BH51" ca="1" si="117">IF(BE$12&lt;=$AH$7,ROUNDUP($BB51+(BD$12*$AO$7),0),"")</f>
        <v>6</v>
      </c>
      <c r="BF51" s="181">
        <f t="shared" ca="1" si="117"/>
        <v>10</v>
      </c>
      <c r="BG51" s="181">
        <f t="shared" ca="1" si="117"/>
        <v>14</v>
      </c>
      <c r="BH51" s="183">
        <f t="shared" ca="1" si="117"/>
        <v>18</v>
      </c>
    </row>
    <row r="52" spans="1:60" s="75" customFormat="1" x14ac:dyDescent="0.4">
      <c r="A52" s="119" t="s">
        <v>21</v>
      </c>
      <c r="B52" s="102" t="s">
        <v>128</v>
      </c>
      <c r="C52" s="121">
        <f>C51</f>
        <v>181</v>
      </c>
      <c r="D52" s="121">
        <f>D51</f>
        <v>7</v>
      </c>
      <c r="E52" s="122">
        <f>E51</f>
        <v>174</v>
      </c>
      <c r="F52" s="84">
        <f>$D$6-F51</f>
        <v>13</v>
      </c>
      <c r="G52" s="101">
        <f>E52/F52</f>
        <v>13.384615384615385</v>
      </c>
      <c r="H52" s="88">
        <f ca="1">+RAND()*G52</f>
        <v>8.2486861468213508</v>
      </c>
      <c r="I52" s="101"/>
      <c r="J52" s="113">
        <f t="shared" ca="1" si="6"/>
        <v>9</v>
      </c>
      <c r="K52" s="114">
        <f t="shared" ref="K52:AH52" ca="1" si="118">IF(K$12&lt;=$F52,ROUNDUP($H52+J$12*$G52,0),"")</f>
        <v>22</v>
      </c>
      <c r="L52" s="114">
        <f t="shared" ca="1" si="118"/>
        <v>36</v>
      </c>
      <c r="M52" s="114">
        <f t="shared" ca="1" si="118"/>
        <v>49</v>
      </c>
      <c r="N52" s="114">
        <f t="shared" ca="1" si="118"/>
        <v>62</v>
      </c>
      <c r="O52" s="114">
        <f t="shared" ca="1" si="118"/>
        <v>76</v>
      </c>
      <c r="P52" s="114">
        <f t="shared" ca="1" si="118"/>
        <v>89</v>
      </c>
      <c r="Q52" s="114">
        <f t="shared" ca="1" si="118"/>
        <v>102</v>
      </c>
      <c r="R52" s="114">
        <f t="shared" ca="1" si="118"/>
        <v>116</v>
      </c>
      <c r="S52" s="114">
        <f t="shared" ca="1" si="118"/>
        <v>129</v>
      </c>
      <c r="T52" s="114">
        <f t="shared" ca="1" si="118"/>
        <v>143</v>
      </c>
      <c r="U52" s="114">
        <f t="shared" ca="1" si="118"/>
        <v>156</v>
      </c>
      <c r="V52" s="114">
        <f t="shared" ca="1" si="118"/>
        <v>169</v>
      </c>
      <c r="W52" s="114" t="str">
        <f t="shared" si="118"/>
        <v/>
      </c>
      <c r="X52" s="114" t="str">
        <f t="shared" si="118"/>
        <v/>
      </c>
      <c r="Y52" s="114" t="str">
        <f t="shared" si="118"/>
        <v/>
      </c>
      <c r="Z52" s="114" t="str">
        <f t="shared" si="118"/>
        <v/>
      </c>
      <c r="AA52" s="114" t="str">
        <f t="shared" si="118"/>
        <v/>
      </c>
      <c r="AB52" s="114" t="str">
        <f t="shared" si="118"/>
        <v/>
      </c>
      <c r="AC52" s="114" t="str">
        <f t="shared" si="118"/>
        <v/>
      </c>
      <c r="AD52" s="114" t="str">
        <f t="shared" si="118"/>
        <v/>
      </c>
      <c r="AE52" s="114" t="str">
        <f t="shared" si="118"/>
        <v/>
      </c>
      <c r="AF52" s="114" t="str">
        <f t="shared" si="118"/>
        <v/>
      </c>
      <c r="AG52" s="114" t="str">
        <f t="shared" si="118"/>
        <v/>
      </c>
      <c r="AH52" s="115" t="str">
        <f t="shared" si="118"/>
        <v/>
      </c>
      <c r="AJ52" s="185"/>
      <c r="AL52" s="179"/>
      <c r="AM52" s="202"/>
      <c r="AN52" s="202"/>
      <c r="AO52" s="202"/>
      <c r="AP52" s="202"/>
      <c r="AQ52" s="202"/>
      <c r="AR52" s="202"/>
      <c r="AS52" s="202"/>
      <c r="AT52" s="202"/>
      <c r="AU52" s="202"/>
      <c r="AV52" s="202"/>
      <c r="AW52" s="202"/>
      <c r="AX52" s="202"/>
      <c r="AY52" s="202"/>
      <c r="AZ52" s="207"/>
      <c r="BB52" s="185"/>
      <c r="BD52" s="179"/>
      <c r="BE52" s="181"/>
      <c r="BF52" s="181"/>
      <c r="BG52" s="181"/>
      <c r="BH52" s="183"/>
    </row>
    <row r="53" spans="1:60" s="75" customFormat="1" x14ac:dyDescent="0.4">
      <c r="A53" s="119" t="s">
        <v>22</v>
      </c>
      <c r="B53" s="102" t="s">
        <v>102</v>
      </c>
      <c r="C53" s="103">
        <v>151</v>
      </c>
      <c r="D53" s="103">
        <v>12</v>
      </c>
      <c r="E53" s="122">
        <f>C53-D53</f>
        <v>139</v>
      </c>
      <c r="F53" s="84">
        <f>IF($K$6&lt;D53,$K$6,D53)</f>
        <v>8</v>
      </c>
      <c r="G53" s="101">
        <f>D53/F53</f>
        <v>1.5</v>
      </c>
      <c r="H53" s="88">
        <f ca="1">RAND()*G53</f>
        <v>0.22109032674395646</v>
      </c>
      <c r="I53" s="101"/>
      <c r="J53" s="113">
        <f t="shared" ca="1" si="6"/>
        <v>1</v>
      </c>
      <c r="K53" s="114">
        <f t="shared" ref="K53:AH53" ca="1" si="119">IF(K$12&lt;=$F53,ROUNDUP($H53+J$12*$G53,0),"")</f>
        <v>2</v>
      </c>
      <c r="L53" s="114">
        <f t="shared" ca="1" si="119"/>
        <v>4</v>
      </c>
      <c r="M53" s="114">
        <f t="shared" ca="1" si="119"/>
        <v>5</v>
      </c>
      <c r="N53" s="114">
        <f t="shared" ca="1" si="119"/>
        <v>7</v>
      </c>
      <c r="O53" s="114">
        <f t="shared" ca="1" si="119"/>
        <v>8</v>
      </c>
      <c r="P53" s="114">
        <f t="shared" ca="1" si="119"/>
        <v>10</v>
      </c>
      <c r="Q53" s="114">
        <f t="shared" ca="1" si="119"/>
        <v>11</v>
      </c>
      <c r="R53" s="114" t="str">
        <f t="shared" si="119"/>
        <v/>
      </c>
      <c r="S53" s="114" t="str">
        <f t="shared" si="119"/>
        <v/>
      </c>
      <c r="T53" s="114" t="str">
        <f t="shared" si="119"/>
        <v/>
      </c>
      <c r="U53" s="114" t="str">
        <f t="shared" si="119"/>
        <v/>
      </c>
      <c r="V53" s="114" t="str">
        <f t="shared" si="119"/>
        <v/>
      </c>
      <c r="W53" s="114" t="str">
        <f t="shared" si="119"/>
        <v/>
      </c>
      <c r="X53" s="114" t="str">
        <f t="shared" si="119"/>
        <v/>
      </c>
      <c r="Y53" s="114" t="str">
        <f t="shared" si="119"/>
        <v/>
      </c>
      <c r="Z53" s="114" t="str">
        <f t="shared" si="119"/>
        <v/>
      </c>
      <c r="AA53" s="114" t="str">
        <f t="shared" si="119"/>
        <v/>
      </c>
      <c r="AB53" s="114" t="str">
        <f t="shared" si="119"/>
        <v/>
      </c>
      <c r="AC53" s="114" t="str">
        <f t="shared" si="119"/>
        <v/>
      </c>
      <c r="AD53" s="114" t="str">
        <f t="shared" si="119"/>
        <v/>
      </c>
      <c r="AE53" s="114" t="str">
        <f t="shared" si="119"/>
        <v/>
      </c>
      <c r="AF53" s="114" t="str">
        <f t="shared" si="119"/>
        <v/>
      </c>
      <c r="AG53" s="114" t="str">
        <f t="shared" si="119"/>
        <v/>
      </c>
      <c r="AH53" s="115" t="str">
        <f t="shared" si="119"/>
        <v/>
      </c>
      <c r="AJ53" s="185">
        <f ca="1">RAND()*$AO$6</f>
        <v>1.0828829690012989</v>
      </c>
      <c r="AL53" s="179">
        <f t="shared" ref="AL53" ca="1" si="120">ROUNDUP($AJ53,0)</f>
        <v>2</v>
      </c>
      <c r="AM53" s="202">
        <f t="shared" ref="AM53:AZ53" ca="1" si="121">IF(AM$12&lt;=($AH$6*$D$6),ROUNDUP($AJ53+(AL$12*$AO$6),0),"")</f>
        <v>4</v>
      </c>
      <c r="AN53" s="202">
        <f t="shared" ca="1" si="121"/>
        <v>6</v>
      </c>
      <c r="AO53" s="202">
        <f t="shared" ca="1" si="121"/>
        <v>8</v>
      </c>
      <c r="AP53" s="202">
        <f t="shared" ca="1" si="121"/>
        <v>10</v>
      </c>
      <c r="AQ53" s="202">
        <f t="shared" ca="1" si="121"/>
        <v>12</v>
      </c>
      <c r="AR53" s="202">
        <f t="shared" ca="1" si="121"/>
        <v>14</v>
      </c>
      <c r="AS53" s="202">
        <f t="shared" ca="1" si="121"/>
        <v>16</v>
      </c>
      <c r="AT53" s="202">
        <f t="shared" ca="1" si="121"/>
        <v>18</v>
      </c>
      <c r="AU53" s="202">
        <f t="shared" ca="1" si="121"/>
        <v>20</v>
      </c>
      <c r="AV53" s="202" t="str">
        <f t="shared" si="121"/>
        <v/>
      </c>
      <c r="AW53" s="202" t="str">
        <f t="shared" si="121"/>
        <v/>
      </c>
      <c r="AX53" s="202" t="str">
        <f t="shared" si="121"/>
        <v/>
      </c>
      <c r="AY53" s="202" t="str">
        <f t="shared" si="121"/>
        <v/>
      </c>
      <c r="AZ53" s="207" t="str">
        <f t="shared" si="121"/>
        <v/>
      </c>
      <c r="BB53" s="185">
        <f ca="1">RAND()*$AO$7</f>
        <v>0.39285100710921261</v>
      </c>
      <c r="BD53" s="179">
        <f t="shared" ref="BD53" ca="1" si="122">ROUNDUP($BB53,0)</f>
        <v>1</v>
      </c>
      <c r="BE53" s="181">
        <f t="shared" ref="BE53:BH53" ca="1" si="123">IF(BE$12&lt;=$AH$7,ROUNDUP($BB53+(BD$12*$AO$7),0),"")</f>
        <v>5</v>
      </c>
      <c r="BF53" s="181">
        <f t="shared" ca="1" si="123"/>
        <v>9</v>
      </c>
      <c r="BG53" s="181">
        <f t="shared" ca="1" si="123"/>
        <v>13</v>
      </c>
      <c r="BH53" s="183">
        <f t="shared" ca="1" si="123"/>
        <v>17</v>
      </c>
    </row>
    <row r="54" spans="1:60" s="75" customFormat="1" x14ac:dyDescent="0.4">
      <c r="A54" s="119" t="s">
        <v>22</v>
      </c>
      <c r="B54" s="102" t="s">
        <v>128</v>
      </c>
      <c r="C54" s="121">
        <f>C53</f>
        <v>151</v>
      </c>
      <c r="D54" s="121">
        <f>D53</f>
        <v>12</v>
      </c>
      <c r="E54" s="122">
        <f>E53</f>
        <v>139</v>
      </c>
      <c r="F54" s="84">
        <f>$D$6-F53</f>
        <v>12</v>
      </c>
      <c r="G54" s="101">
        <f>E54/F54</f>
        <v>11.583333333333334</v>
      </c>
      <c r="H54" s="88">
        <f ca="1">+RAND()*G54</f>
        <v>7.8193637241122609</v>
      </c>
      <c r="I54" s="101"/>
      <c r="J54" s="113">
        <f t="shared" ca="1" si="6"/>
        <v>8</v>
      </c>
      <c r="K54" s="114">
        <f t="shared" ref="K54:AH54" ca="1" si="124">IF(K$12&lt;=$F54,ROUNDUP($H54+J$12*$G54,0),"")</f>
        <v>20</v>
      </c>
      <c r="L54" s="114">
        <f t="shared" ca="1" si="124"/>
        <v>31</v>
      </c>
      <c r="M54" s="114">
        <f t="shared" ca="1" si="124"/>
        <v>43</v>
      </c>
      <c r="N54" s="114">
        <f t="shared" ca="1" si="124"/>
        <v>55</v>
      </c>
      <c r="O54" s="114">
        <f t="shared" ca="1" si="124"/>
        <v>66</v>
      </c>
      <c r="P54" s="114">
        <f t="shared" ca="1" si="124"/>
        <v>78</v>
      </c>
      <c r="Q54" s="114">
        <f t="shared" ca="1" si="124"/>
        <v>89</v>
      </c>
      <c r="R54" s="114">
        <f t="shared" ca="1" si="124"/>
        <v>101</v>
      </c>
      <c r="S54" s="114">
        <f t="shared" ca="1" si="124"/>
        <v>113</v>
      </c>
      <c r="T54" s="114">
        <f t="shared" ca="1" si="124"/>
        <v>124</v>
      </c>
      <c r="U54" s="114">
        <f t="shared" ca="1" si="124"/>
        <v>136</v>
      </c>
      <c r="V54" s="114" t="str">
        <f t="shared" si="124"/>
        <v/>
      </c>
      <c r="W54" s="114" t="str">
        <f t="shared" si="124"/>
        <v/>
      </c>
      <c r="X54" s="114" t="str">
        <f t="shared" si="124"/>
        <v/>
      </c>
      <c r="Y54" s="114" t="str">
        <f t="shared" si="124"/>
        <v/>
      </c>
      <c r="Z54" s="114" t="str">
        <f t="shared" si="124"/>
        <v/>
      </c>
      <c r="AA54" s="114" t="str">
        <f t="shared" si="124"/>
        <v/>
      </c>
      <c r="AB54" s="114" t="str">
        <f t="shared" si="124"/>
        <v/>
      </c>
      <c r="AC54" s="114" t="str">
        <f t="shared" si="124"/>
        <v/>
      </c>
      <c r="AD54" s="114" t="str">
        <f t="shared" si="124"/>
        <v/>
      </c>
      <c r="AE54" s="114" t="str">
        <f t="shared" si="124"/>
        <v/>
      </c>
      <c r="AF54" s="114" t="str">
        <f t="shared" si="124"/>
        <v/>
      </c>
      <c r="AG54" s="114" t="str">
        <f t="shared" si="124"/>
        <v/>
      </c>
      <c r="AH54" s="115" t="str">
        <f t="shared" si="124"/>
        <v/>
      </c>
      <c r="AJ54" s="185"/>
      <c r="AL54" s="179"/>
      <c r="AM54" s="202"/>
      <c r="AN54" s="202"/>
      <c r="AO54" s="202"/>
      <c r="AP54" s="202"/>
      <c r="AQ54" s="202"/>
      <c r="AR54" s="202"/>
      <c r="AS54" s="202"/>
      <c r="AT54" s="202"/>
      <c r="AU54" s="202"/>
      <c r="AV54" s="202"/>
      <c r="AW54" s="202"/>
      <c r="AX54" s="202"/>
      <c r="AY54" s="202"/>
      <c r="AZ54" s="207"/>
      <c r="BB54" s="185"/>
      <c r="BD54" s="179"/>
      <c r="BE54" s="181"/>
      <c r="BF54" s="181"/>
      <c r="BG54" s="181"/>
      <c r="BH54" s="183"/>
    </row>
    <row r="55" spans="1:60" s="75" customFormat="1" x14ac:dyDescent="0.4">
      <c r="A55" s="119" t="s">
        <v>23</v>
      </c>
      <c r="B55" s="102" t="s">
        <v>102</v>
      </c>
      <c r="C55" s="103">
        <v>112</v>
      </c>
      <c r="D55" s="103">
        <v>14</v>
      </c>
      <c r="E55" s="122">
        <f>C55-D55</f>
        <v>98</v>
      </c>
      <c r="F55" s="84">
        <f>IF($K$6&lt;D55,$K$6,D55)</f>
        <v>8</v>
      </c>
      <c r="G55" s="101">
        <f>D55/F55</f>
        <v>1.75</v>
      </c>
      <c r="H55" s="88">
        <f ca="1">RAND()*G55</f>
        <v>4.9329530373179775E-2</v>
      </c>
      <c r="I55" s="101"/>
      <c r="J55" s="113">
        <f t="shared" ca="1" si="6"/>
        <v>1</v>
      </c>
      <c r="K55" s="114">
        <f t="shared" ref="K55:AH55" ca="1" si="125">IF(K$12&lt;=$F55,ROUNDUP($H55+J$12*$G55,0),"")</f>
        <v>2</v>
      </c>
      <c r="L55" s="114">
        <f t="shared" ca="1" si="125"/>
        <v>4</v>
      </c>
      <c r="M55" s="114">
        <f t="shared" ca="1" si="125"/>
        <v>6</v>
      </c>
      <c r="N55" s="114">
        <f t="shared" ca="1" si="125"/>
        <v>8</v>
      </c>
      <c r="O55" s="114">
        <f t="shared" ca="1" si="125"/>
        <v>9</v>
      </c>
      <c r="P55" s="114">
        <f t="shared" ca="1" si="125"/>
        <v>11</v>
      </c>
      <c r="Q55" s="114">
        <f t="shared" ca="1" si="125"/>
        <v>13</v>
      </c>
      <c r="R55" s="114" t="str">
        <f t="shared" si="125"/>
        <v/>
      </c>
      <c r="S55" s="114" t="str">
        <f t="shared" si="125"/>
        <v/>
      </c>
      <c r="T55" s="114" t="str">
        <f t="shared" si="125"/>
        <v/>
      </c>
      <c r="U55" s="114" t="str">
        <f t="shared" si="125"/>
        <v/>
      </c>
      <c r="V55" s="114" t="str">
        <f t="shared" si="125"/>
        <v/>
      </c>
      <c r="W55" s="114" t="str">
        <f t="shared" si="125"/>
        <v/>
      </c>
      <c r="X55" s="114" t="str">
        <f t="shared" si="125"/>
        <v/>
      </c>
      <c r="Y55" s="114" t="str">
        <f t="shared" si="125"/>
        <v/>
      </c>
      <c r="Z55" s="114" t="str">
        <f t="shared" si="125"/>
        <v/>
      </c>
      <c r="AA55" s="114" t="str">
        <f t="shared" si="125"/>
        <v/>
      </c>
      <c r="AB55" s="114" t="str">
        <f t="shared" si="125"/>
        <v/>
      </c>
      <c r="AC55" s="114" t="str">
        <f t="shared" si="125"/>
        <v/>
      </c>
      <c r="AD55" s="114" t="str">
        <f t="shared" si="125"/>
        <v/>
      </c>
      <c r="AE55" s="114" t="str">
        <f t="shared" si="125"/>
        <v/>
      </c>
      <c r="AF55" s="114" t="str">
        <f t="shared" si="125"/>
        <v/>
      </c>
      <c r="AG55" s="114" t="str">
        <f t="shared" si="125"/>
        <v/>
      </c>
      <c r="AH55" s="115" t="str">
        <f t="shared" si="125"/>
        <v/>
      </c>
      <c r="AJ55" s="185">
        <f ca="1">RAND()*$AO$6</f>
        <v>0.68835935596504938</v>
      </c>
      <c r="AL55" s="179">
        <f t="shared" ref="AL55" ca="1" si="126">ROUNDUP($AJ55,0)</f>
        <v>1</v>
      </c>
      <c r="AM55" s="202">
        <f t="shared" ref="AM55:AZ55" ca="1" si="127">IF(AM$12&lt;=($AH$6*$D$6),ROUNDUP($AJ55+(AL$12*$AO$6),0),"")</f>
        <v>3</v>
      </c>
      <c r="AN55" s="202">
        <f t="shared" ca="1" si="127"/>
        <v>5</v>
      </c>
      <c r="AO55" s="202">
        <f t="shared" ca="1" si="127"/>
        <v>7</v>
      </c>
      <c r="AP55" s="202">
        <f t="shared" ca="1" si="127"/>
        <v>9</v>
      </c>
      <c r="AQ55" s="202">
        <f t="shared" ca="1" si="127"/>
        <v>11</v>
      </c>
      <c r="AR55" s="202">
        <f t="shared" ca="1" si="127"/>
        <v>13</v>
      </c>
      <c r="AS55" s="202">
        <f t="shared" ca="1" si="127"/>
        <v>15</v>
      </c>
      <c r="AT55" s="202">
        <f t="shared" ca="1" si="127"/>
        <v>17</v>
      </c>
      <c r="AU55" s="202">
        <f t="shared" ca="1" si="127"/>
        <v>19</v>
      </c>
      <c r="AV55" s="202" t="str">
        <f t="shared" si="127"/>
        <v/>
      </c>
      <c r="AW55" s="202" t="str">
        <f t="shared" si="127"/>
        <v/>
      </c>
      <c r="AX55" s="202" t="str">
        <f t="shared" si="127"/>
        <v/>
      </c>
      <c r="AY55" s="202" t="str">
        <f t="shared" si="127"/>
        <v/>
      </c>
      <c r="AZ55" s="207" t="str">
        <f t="shared" si="127"/>
        <v/>
      </c>
      <c r="BB55" s="185">
        <f ca="1">RAND()*$AO$7</f>
        <v>1.5324491811781393</v>
      </c>
      <c r="BD55" s="179">
        <f t="shared" ref="BD55" ca="1" si="128">ROUNDUP($BB55,0)</f>
        <v>2</v>
      </c>
      <c r="BE55" s="181">
        <f t="shared" ref="BE55:BH55" ca="1" si="129">IF(BE$12&lt;=$AH$7,ROUNDUP($BB55+(BD$12*$AO$7),0),"")</f>
        <v>6</v>
      </c>
      <c r="BF55" s="181">
        <f t="shared" ca="1" si="129"/>
        <v>10</v>
      </c>
      <c r="BG55" s="181">
        <f t="shared" ca="1" si="129"/>
        <v>14</v>
      </c>
      <c r="BH55" s="183">
        <f t="shared" ca="1" si="129"/>
        <v>18</v>
      </c>
    </row>
    <row r="56" spans="1:60" s="75" customFormat="1" x14ac:dyDescent="0.4">
      <c r="A56" s="119" t="s">
        <v>23</v>
      </c>
      <c r="B56" s="102" t="s">
        <v>128</v>
      </c>
      <c r="C56" s="121">
        <f>C55</f>
        <v>112</v>
      </c>
      <c r="D56" s="121">
        <f>D55</f>
        <v>14</v>
      </c>
      <c r="E56" s="122">
        <f>E55</f>
        <v>98</v>
      </c>
      <c r="F56" s="84">
        <f>$D$6-F55</f>
        <v>12</v>
      </c>
      <c r="G56" s="101">
        <f>E56/F56</f>
        <v>8.1666666666666661</v>
      </c>
      <c r="H56" s="88">
        <f ca="1">+RAND()*G56</f>
        <v>2.4402870448071248</v>
      </c>
      <c r="I56" s="101"/>
      <c r="J56" s="113">
        <f t="shared" ca="1" si="6"/>
        <v>3</v>
      </c>
      <c r="K56" s="114">
        <f t="shared" ref="K56:AH56" ca="1" si="130">IF(K$12&lt;=$F56,ROUNDUP($H56+J$12*$G56,0),"")</f>
        <v>11</v>
      </c>
      <c r="L56" s="114">
        <f t="shared" ca="1" si="130"/>
        <v>19</v>
      </c>
      <c r="M56" s="114">
        <f t="shared" ca="1" si="130"/>
        <v>27</v>
      </c>
      <c r="N56" s="114">
        <f t="shared" ca="1" si="130"/>
        <v>36</v>
      </c>
      <c r="O56" s="114">
        <f t="shared" ca="1" si="130"/>
        <v>44</v>
      </c>
      <c r="P56" s="114">
        <f t="shared" ca="1" si="130"/>
        <v>52</v>
      </c>
      <c r="Q56" s="114">
        <f t="shared" ca="1" si="130"/>
        <v>60</v>
      </c>
      <c r="R56" s="114">
        <f t="shared" ca="1" si="130"/>
        <v>68</v>
      </c>
      <c r="S56" s="114">
        <f t="shared" ca="1" si="130"/>
        <v>76</v>
      </c>
      <c r="T56" s="114">
        <f t="shared" ca="1" si="130"/>
        <v>85</v>
      </c>
      <c r="U56" s="114">
        <f t="shared" ca="1" si="130"/>
        <v>93</v>
      </c>
      <c r="V56" s="114" t="str">
        <f t="shared" si="130"/>
        <v/>
      </c>
      <c r="W56" s="114" t="str">
        <f t="shared" si="130"/>
        <v/>
      </c>
      <c r="X56" s="114" t="str">
        <f t="shared" si="130"/>
        <v/>
      </c>
      <c r="Y56" s="114" t="str">
        <f t="shared" si="130"/>
        <v/>
      </c>
      <c r="Z56" s="114" t="str">
        <f t="shared" si="130"/>
        <v/>
      </c>
      <c r="AA56" s="114" t="str">
        <f t="shared" si="130"/>
        <v/>
      </c>
      <c r="AB56" s="114" t="str">
        <f t="shared" si="130"/>
        <v/>
      </c>
      <c r="AC56" s="114" t="str">
        <f t="shared" si="130"/>
        <v/>
      </c>
      <c r="AD56" s="114" t="str">
        <f t="shared" si="130"/>
        <v/>
      </c>
      <c r="AE56" s="114" t="str">
        <f t="shared" si="130"/>
        <v/>
      </c>
      <c r="AF56" s="114" t="str">
        <f t="shared" si="130"/>
        <v/>
      </c>
      <c r="AG56" s="114" t="str">
        <f t="shared" si="130"/>
        <v/>
      </c>
      <c r="AH56" s="115" t="str">
        <f t="shared" si="130"/>
        <v/>
      </c>
      <c r="AJ56" s="185"/>
      <c r="AL56" s="179"/>
      <c r="AM56" s="202"/>
      <c r="AN56" s="202"/>
      <c r="AO56" s="202"/>
      <c r="AP56" s="202"/>
      <c r="AQ56" s="202"/>
      <c r="AR56" s="202"/>
      <c r="AS56" s="202"/>
      <c r="AT56" s="202"/>
      <c r="AU56" s="202"/>
      <c r="AV56" s="202"/>
      <c r="AW56" s="202"/>
      <c r="AX56" s="202"/>
      <c r="AY56" s="202"/>
      <c r="AZ56" s="207"/>
      <c r="BB56" s="185"/>
      <c r="BD56" s="179"/>
      <c r="BE56" s="181"/>
      <c r="BF56" s="181"/>
      <c r="BG56" s="181"/>
      <c r="BH56" s="183"/>
    </row>
    <row r="57" spans="1:60" s="75" customFormat="1" x14ac:dyDescent="0.4">
      <c r="A57" s="119" t="s">
        <v>24</v>
      </c>
      <c r="B57" s="102" t="s">
        <v>102</v>
      </c>
      <c r="C57" s="103">
        <v>136</v>
      </c>
      <c r="D57" s="103">
        <v>16</v>
      </c>
      <c r="E57" s="122">
        <f>C57-D57</f>
        <v>120</v>
      </c>
      <c r="F57" s="84">
        <f>IF($K$6&lt;D57,$K$6,D57)</f>
        <v>8</v>
      </c>
      <c r="G57" s="101">
        <f>D57/F57</f>
        <v>2</v>
      </c>
      <c r="H57" s="88">
        <f ca="1">RAND()*G57</f>
        <v>0.98568746645230187</v>
      </c>
      <c r="I57" s="101"/>
      <c r="J57" s="113">
        <f t="shared" ca="1" si="6"/>
        <v>1</v>
      </c>
      <c r="K57" s="114">
        <f t="shared" ref="K57:AH57" ca="1" si="131">IF(K$12&lt;=$F57,ROUNDUP($H57+J$12*$G57,0),"")</f>
        <v>3</v>
      </c>
      <c r="L57" s="114">
        <f t="shared" ca="1" si="131"/>
        <v>5</v>
      </c>
      <c r="M57" s="114">
        <f t="shared" ca="1" si="131"/>
        <v>7</v>
      </c>
      <c r="N57" s="114">
        <f t="shared" ca="1" si="131"/>
        <v>9</v>
      </c>
      <c r="O57" s="114">
        <f t="shared" ca="1" si="131"/>
        <v>11</v>
      </c>
      <c r="P57" s="114">
        <f t="shared" ca="1" si="131"/>
        <v>13</v>
      </c>
      <c r="Q57" s="114">
        <f t="shared" ca="1" si="131"/>
        <v>15</v>
      </c>
      <c r="R57" s="114" t="str">
        <f t="shared" si="131"/>
        <v/>
      </c>
      <c r="S57" s="114" t="str">
        <f t="shared" si="131"/>
        <v/>
      </c>
      <c r="T57" s="114" t="str">
        <f t="shared" si="131"/>
        <v/>
      </c>
      <c r="U57" s="114" t="str">
        <f t="shared" si="131"/>
        <v/>
      </c>
      <c r="V57" s="114" t="str">
        <f t="shared" si="131"/>
        <v/>
      </c>
      <c r="W57" s="114" t="str">
        <f t="shared" si="131"/>
        <v/>
      </c>
      <c r="X57" s="114" t="str">
        <f t="shared" si="131"/>
        <v/>
      </c>
      <c r="Y57" s="114" t="str">
        <f t="shared" si="131"/>
        <v/>
      </c>
      <c r="Z57" s="114" t="str">
        <f t="shared" si="131"/>
        <v/>
      </c>
      <c r="AA57" s="114" t="str">
        <f t="shared" si="131"/>
        <v/>
      </c>
      <c r="AB57" s="114" t="str">
        <f t="shared" si="131"/>
        <v/>
      </c>
      <c r="AC57" s="114" t="str">
        <f t="shared" si="131"/>
        <v/>
      </c>
      <c r="AD57" s="114" t="str">
        <f t="shared" si="131"/>
        <v/>
      </c>
      <c r="AE57" s="114" t="str">
        <f t="shared" si="131"/>
        <v/>
      </c>
      <c r="AF57" s="114" t="str">
        <f t="shared" si="131"/>
        <v/>
      </c>
      <c r="AG57" s="114" t="str">
        <f t="shared" si="131"/>
        <v/>
      </c>
      <c r="AH57" s="115" t="str">
        <f t="shared" si="131"/>
        <v/>
      </c>
      <c r="AJ57" s="185">
        <f ca="1">RAND()*$AO$6</f>
        <v>0.22517137831576961</v>
      </c>
      <c r="AL57" s="179">
        <f t="shared" ref="AL57" ca="1" si="132">ROUNDUP($AJ57,0)</f>
        <v>1</v>
      </c>
      <c r="AM57" s="202">
        <f t="shared" ref="AM57:AZ57" ca="1" si="133">IF(AM$12&lt;=($AH$6*$D$6),ROUNDUP($AJ57+(AL$12*$AO$6),0),"")</f>
        <v>3</v>
      </c>
      <c r="AN57" s="202">
        <f t="shared" ca="1" si="133"/>
        <v>5</v>
      </c>
      <c r="AO57" s="202">
        <f t="shared" ca="1" si="133"/>
        <v>7</v>
      </c>
      <c r="AP57" s="202">
        <f t="shared" ca="1" si="133"/>
        <v>9</v>
      </c>
      <c r="AQ57" s="202">
        <f t="shared" ca="1" si="133"/>
        <v>11</v>
      </c>
      <c r="AR57" s="202">
        <f t="shared" ca="1" si="133"/>
        <v>13</v>
      </c>
      <c r="AS57" s="202">
        <f t="shared" ca="1" si="133"/>
        <v>15</v>
      </c>
      <c r="AT57" s="202">
        <f t="shared" ca="1" si="133"/>
        <v>17</v>
      </c>
      <c r="AU57" s="202">
        <f t="shared" ca="1" si="133"/>
        <v>19</v>
      </c>
      <c r="AV57" s="202" t="str">
        <f t="shared" si="133"/>
        <v/>
      </c>
      <c r="AW57" s="202" t="str">
        <f t="shared" si="133"/>
        <v/>
      </c>
      <c r="AX57" s="202" t="str">
        <f t="shared" si="133"/>
        <v/>
      </c>
      <c r="AY57" s="202" t="str">
        <f t="shared" si="133"/>
        <v/>
      </c>
      <c r="AZ57" s="207" t="str">
        <f t="shared" si="133"/>
        <v/>
      </c>
      <c r="BB57" s="185">
        <f ca="1">RAND()*$AO$7</f>
        <v>0.76667473075356396</v>
      </c>
      <c r="BD57" s="179">
        <f t="shared" ref="BD57" ca="1" si="134">ROUNDUP($BB57,0)</f>
        <v>1</v>
      </c>
      <c r="BE57" s="181">
        <f t="shared" ref="BE57:BH57" ca="1" si="135">IF(BE$12&lt;=$AH$7,ROUNDUP($BB57+(BD$12*$AO$7),0),"")</f>
        <v>5</v>
      </c>
      <c r="BF57" s="181">
        <f t="shared" ca="1" si="135"/>
        <v>9</v>
      </c>
      <c r="BG57" s="181">
        <f t="shared" ca="1" si="135"/>
        <v>13</v>
      </c>
      <c r="BH57" s="183">
        <f t="shared" ca="1" si="135"/>
        <v>17</v>
      </c>
    </row>
    <row r="58" spans="1:60" s="75" customFormat="1" x14ac:dyDescent="0.4">
      <c r="A58" s="119" t="s">
        <v>24</v>
      </c>
      <c r="B58" s="102" t="s">
        <v>128</v>
      </c>
      <c r="C58" s="121">
        <f>C57</f>
        <v>136</v>
      </c>
      <c r="D58" s="121">
        <f>D57</f>
        <v>16</v>
      </c>
      <c r="E58" s="122">
        <f>E57</f>
        <v>120</v>
      </c>
      <c r="F58" s="84">
        <f>$D$6-F57</f>
        <v>12</v>
      </c>
      <c r="G58" s="101">
        <f>E58/F58</f>
        <v>10</v>
      </c>
      <c r="H58" s="88">
        <f ca="1">+RAND()*G58</f>
        <v>3.7333925713073857</v>
      </c>
      <c r="I58" s="101"/>
      <c r="J58" s="113">
        <f t="shared" ca="1" si="6"/>
        <v>4</v>
      </c>
      <c r="K58" s="114">
        <f t="shared" ref="K58:AH58" ca="1" si="136">IF(K$12&lt;=$F58,ROUNDUP($H58+J$12*$G58,0),"")</f>
        <v>14</v>
      </c>
      <c r="L58" s="114">
        <f t="shared" ca="1" si="136"/>
        <v>24</v>
      </c>
      <c r="M58" s="114">
        <f t="shared" ca="1" si="136"/>
        <v>34</v>
      </c>
      <c r="N58" s="114">
        <f t="shared" ca="1" si="136"/>
        <v>44</v>
      </c>
      <c r="O58" s="114">
        <f t="shared" ca="1" si="136"/>
        <v>54</v>
      </c>
      <c r="P58" s="114">
        <f t="shared" ca="1" si="136"/>
        <v>64</v>
      </c>
      <c r="Q58" s="114">
        <f t="shared" ca="1" si="136"/>
        <v>74</v>
      </c>
      <c r="R58" s="114">
        <f t="shared" ca="1" si="136"/>
        <v>84</v>
      </c>
      <c r="S58" s="114">
        <f t="shared" ca="1" si="136"/>
        <v>94</v>
      </c>
      <c r="T58" s="114">
        <f t="shared" ca="1" si="136"/>
        <v>104</v>
      </c>
      <c r="U58" s="114">
        <f t="shared" ca="1" si="136"/>
        <v>114</v>
      </c>
      <c r="V58" s="114" t="str">
        <f t="shared" si="136"/>
        <v/>
      </c>
      <c r="W58" s="114" t="str">
        <f t="shared" si="136"/>
        <v/>
      </c>
      <c r="X58" s="114" t="str">
        <f t="shared" si="136"/>
        <v/>
      </c>
      <c r="Y58" s="114" t="str">
        <f t="shared" si="136"/>
        <v/>
      </c>
      <c r="Z58" s="114" t="str">
        <f t="shared" si="136"/>
        <v/>
      </c>
      <c r="AA58" s="114" t="str">
        <f t="shared" si="136"/>
        <v/>
      </c>
      <c r="AB58" s="114" t="str">
        <f t="shared" si="136"/>
        <v/>
      </c>
      <c r="AC58" s="114" t="str">
        <f t="shared" si="136"/>
        <v/>
      </c>
      <c r="AD58" s="114" t="str">
        <f t="shared" si="136"/>
        <v/>
      </c>
      <c r="AE58" s="114" t="str">
        <f t="shared" si="136"/>
        <v/>
      </c>
      <c r="AF58" s="114" t="str">
        <f t="shared" si="136"/>
        <v/>
      </c>
      <c r="AG58" s="114" t="str">
        <f t="shared" si="136"/>
        <v/>
      </c>
      <c r="AH58" s="115" t="str">
        <f t="shared" si="136"/>
        <v/>
      </c>
      <c r="AJ58" s="185"/>
      <c r="AL58" s="179"/>
      <c r="AM58" s="202"/>
      <c r="AN58" s="202"/>
      <c r="AO58" s="202"/>
      <c r="AP58" s="202"/>
      <c r="AQ58" s="202"/>
      <c r="AR58" s="202"/>
      <c r="AS58" s="202"/>
      <c r="AT58" s="202"/>
      <c r="AU58" s="202"/>
      <c r="AV58" s="202"/>
      <c r="AW58" s="202"/>
      <c r="AX58" s="202"/>
      <c r="AY58" s="202"/>
      <c r="AZ58" s="207"/>
      <c r="BB58" s="185"/>
      <c r="BD58" s="179"/>
      <c r="BE58" s="181"/>
      <c r="BF58" s="181"/>
      <c r="BG58" s="181"/>
      <c r="BH58" s="183"/>
    </row>
    <row r="59" spans="1:60" s="75" customFormat="1" x14ac:dyDescent="0.4">
      <c r="A59" s="119" t="s">
        <v>25</v>
      </c>
      <c r="B59" s="102" t="s">
        <v>102</v>
      </c>
      <c r="C59" s="103">
        <v>115</v>
      </c>
      <c r="D59" s="103">
        <v>14</v>
      </c>
      <c r="E59" s="122">
        <f>C59-D59</f>
        <v>101</v>
      </c>
      <c r="F59" s="84">
        <f>IF($K$6&lt;D59,$K$6,D59)</f>
        <v>8</v>
      </c>
      <c r="G59" s="101">
        <f>D59/F59</f>
        <v>1.75</v>
      </c>
      <c r="H59" s="88">
        <f ca="1">RAND()*G59</f>
        <v>1.4182331465655413</v>
      </c>
      <c r="I59" s="101"/>
      <c r="J59" s="113">
        <f t="shared" ca="1" si="6"/>
        <v>2</v>
      </c>
      <c r="K59" s="114">
        <f t="shared" ref="K59:AH59" ca="1" si="137">IF(K$12&lt;=$F59,ROUNDUP($H59+J$12*$G59,0),"")</f>
        <v>4</v>
      </c>
      <c r="L59" s="114">
        <f t="shared" ca="1" si="137"/>
        <v>5</v>
      </c>
      <c r="M59" s="114">
        <f t="shared" ca="1" si="137"/>
        <v>7</v>
      </c>
      <c r="N59" s="114">
        <f t="shared" ca="1" si="137"/>
        <v>9</v>
      </c>
      <c r="O59" s="114">
        <f t="shared" ca="1" si="137"/>
        <v>11</v>
      </c>
      <c r="P59" s="114">
        <f t="shared" ca="1" si="137"/>
        <v>12</v>
      </c>
      <c r="Q59" s="114">
        <f t="shared" ca="1" si="137"/>
        <v>14</v>
      </c>
      <c r="R59" s="114" t="str">
        <f t="shared" si="137"/>
        <v/>
      </c>
      <c r="S59" s="114" t="str">
        <f t="shared" si="137"/>
        <v/>
      </c>
      <c r="T59" s="114" t="str">
        <f t="shared" si="137"/>
        <v/>
      </c>
      <c r="U59" s="114" t="str">
        <f t="shared" si="137"/>
        <v/>
      </c>
      <c r="V59" s="114" t="str">
        <f t="shared" si="137"/>
        <v/>
      </c>
      <c r="W59" s="114" t="str">
        <f t="shared" si="137"/>
        <v/>
      </c>
      <c r="X59" s="114" t="str">
        <f t="shared" si="137"/>
        <v/>
      </c>
      <c r="Y59" s="114" t="str">
        <f t="shared" si="137"/>
        <v/>
      </c>
      <c r="Z59" s="114" t="str">
        <f t="shared" si="137"/>
        <v/>
      </c>
      <c r="AA59" s="114" t="str">
        <f t="shared" si="137"/>
        <v/>
      </c>
      <c r="AB59" s="114" t="str">
        <f t="shared" si="137"/>
        <v/>
      </c>
      <c r="AC59" s="114" t="str">
        <f t="shared" si="137"/>
        <v/>
      </c>
      <c r="AD59" s="114" t="str">
        <f t="shared" si="137"/>
        <v/>
      </c>
      <c r="AE59" s="114" t="str">
        <f t="shared" si="137"/>
        <v/>
      </c>
      <c r="AF59" s="114" t="str">
        <f t="shared" si="137"/>
        <v/>
      </c>
      <c r="AG59" s="114" t="str">
        <f t="shared" si="137"/>
        <v/>
      </c>
      <c r="AH59" s="115" t="str">
        <f t="shared" si="137"/>
        <v/>
      </c>
      <c r="AJ59" s="185">
        <f ca="1">RAND()*$AO$6</f>
        <v>1.1835082931550784</v>
      </c>
      <c r="AL59" s="179">
        <f t="shared" ref="AL59" ca="1" si="138">ROUNDUP($AJ59,0)</f>
        <v>2</v>
      </c>
      <c r="AM59" s="202">
        <f t="shared" ref="AM59:AZ59" ca="1" si="139">IF(AM$12&lt;=($AH$6*$D$6),ROUNDUP($AJ59+(AL$12*$AO$6),0),"")</f>
        <v>4</v>
      </c>
      <c r="AN59" s="202">
        <f t="shared" ca="1" si="139"/>
        <v>6</v>
      </c>
      <c r="AO59" s="202">
        <f t="shared" ca="1" si="139"/>
        <v>8</v>
      </c>
      <c r="AP59" s="202">
        <f t="shared" ca="1" si="139"/>
        <v>10</v>
      </c>
      <c r="AQ59" s="202">
        <f t="shared" ca="1" si="139"/>
        <v>12</v>
      </c>
      <c r="AR59" s="202">
        <f t="shared" ca="1" si="139"/>
        <v>14</v>
      </c>
      <c r="AS59" s="202">
        <f t="shared" ca="1" si="139"/>
        <v>16</v>
      </c>
      <c r="AT59" s="202">
        <f t="shared" ca="1" si="139"/>
        <v>18</v>
      </c>
      <c r="AU59" s="202">
        <f t="shared" ca="1" si="139"/>
        <v>20</v>
      </c>
      <c r="AV59" s="202" t="str">
        <f t="shared" si="139"/>
        <v/>
      </c>
      <c r="AW59" s="202" t="str">
        <f t="shared" si="139"/>
        <v/>
      </c>
      <c r="AX59" s="202" t="str">
        <f t="shared" si="139"/>
        <v/>
      </c>
      <c r="AY59" s="202" t="str">
        <f t="shared" si="139"/>
        <v/>
      </c>
      <c r="AZ59" s="207" t="str">
        <f t="shared" si="139"/>
        <v/>
      </c>
      <c r="BB59" s="185">
        <f ca="1">RAND()*$AO$7</f>
        <v>2.1573106096406556</v>
      </c>
      <c r="BD59" s="179">
        <f t="shared" ref="BD59" ca="1" si="140">ROUNDUP($BB59,0)</f>
        <v>3</v>
      </c>
      <c r="BE59" s="181">
        <f t="shared" ref="BE59:BH59" ca="1" si="141">IF(BE$12&lt;=$AH$7,ROUNDUP($BB59+(BD$12*$AO$7),0),"")</f>
        <v>7</v>
      </c>
      <c r="BF59" s="181">
        <f t="shared" ca="1" si="141"/>
        <v>11</v>
      </c>
      <c r="BG59" s="181">
        <f t="shared" ca="1" si="141"/>
        <v>15</v>
      </c>
      <c r="BH59" s="183">
        <f t="shared" ca="1" si="141"/>
        <v>19</v>
      </c>
    </row>
    <row r="60" spans="1:60" s="75" customFormat="1" x14ac:dyDescent="0.4">
      <c r="A60" s="119" t="s">
        <v>25</v>
      </c>
      <c r="B60" s="102" t="s">
        <v>128</v>
      </c>
      <c r="C60" s="121">
        <f>C59</f>
        <v>115</v>
      </c>
      <c r="D60" s="121">
        <f>D59</f>
        <v>14</v>
      </c>
      <c r="E60" s="122">
        <f>E59</f>
        <v>101</v>
      </c>
      <c r="F60" s="84">
        <f>$D$6-F59</f>
        <v>12</v>
      </c>
      <c r="G60" s="101">
        <f>E60/F60</f>
        <v>8.4166666666666661</v>
      </c>
      <c r="H60" s="88">
        <f ca="1">+RAND()*G60</f>
        <v>4.3025503649659154</v>
      </c>
      <c r="I60" s="101"/>
      <c r="J60" s="113">
        <f t="shared" ca="1" si="6"/>
        <v>5</v>
      </c>
      <c r="K60" s="114">
        <f t="shared" ref="K60:AH60" ca="1" si="142">IF(K$12&lt;=$F60,ROUNDUP($H60+J$12*$G60,0),"")</f>
        <v>13</v>
      </c>
      <c r="L60" s="114">
        <f t="shared" ca="1" si="142"/>
        <v>22</v>
      </c>
      <c r="M60" s="114">
        <f t="shared" ca="1" si="142"/>
        <v>30</v>
      </c>
      <c r="N60" s="114">
        <f t="shared" ca="1" si="142"/>
        <v>38</v>
      </c>
      <c r="O60" s="114">
        <f t="shared" ca="1" si="142"/>
        <v>47</v>
      </c>
      <c r="P60" s="114">
        <f t="shared" ca="1" si="142"/>
        <v>55</v>
      </c>
      <c r="Q60" s="114">
        <f t="shared" ca="1" si="142"/>
        <v>64</v>
      </c>
      <c r="R60" s="114">
        <f t="shared" ca="1" si="142"/>
        <v>72</v>
      </c>
      <c r="S60" s="114">
        <f t="shared" ca="1" si="142"/>
        <v>81</v>
      </c>
      <c r="T60" s="114">
        <f t="shared" ca="1" si="142"/>
        <v>89</v>
      </c>
      <c r="U60" s="114">
        <f t="shared" ca="1" si="142"/>
        <v>97</v>
      </c>
      <c r="V60" s="114" t="str">
        <f t="shared" si="142"/>
        <v/>
      </c>
      <c r="W60" s="114" t="str">
        <f t="shared" si="142"/>
        <v/>
      </c>
      <c r="X60" s="114" t="str">
        <f t="shared" si="142"/>
        <v/>
      </c>
      <c r="Y60" s="114" t="str">
        <f t="shared" si="142"/>
        <v/>
      </c>
      <c r="Z60" s="114" t="str">
        <f t="shared" si="142"/>
        <v/>
      </c>
      <c r="AA60" s="114" t="str">
        <f t="shared" si="142"/>
        <v/>
      </c>
      <c r="AB60" s="114" t="str">
        <f t="shared" si="142"/>
        <v/>
      </c>
      <c r="AC60" s="114" t="str">
        <f t="shared" si="142"/>
        <v/>
      </c>
      <c r="AD60" s="114" t="str">
        <f t="shared" si="142"/>
        <v/>
      </c>
      <c r="AE60" s="114" t="str">
        <f t="shared" si="142"/>
        <v/>
      </c>
      <c r="AF60" s="114" t="str">
        <f t="shared" si="142"/>
        <v/>
      </c>
      <c r="AG60" s="114" t="str">
        <f t="shared" si="142"/>
        <v/>
      </c>
      <c r="AH60" s="115" t="str">
        <f t="shared" si="142"/>
        <v/>
      </c>
      <c r="AJ60" s="185"/>
      <c r="AL60" s="179"/>
      <c r="AM60" s="202"/>
      <c r="AN60" s="202"/>
      <c r="AO60" s="202"/>
      <c r="AP60" s="202"/>
      <c r="AQ60" s="202"/>
      <c r="AR60" s="202"/>
      <c r="AS60" s="202"/>
      <c r="AT60" s="202"/>
      <c r="AU60" s="202"/>
      <c r="AV60" s="202"/>
      <c r="AW60" s="202"/>
      <c r="AX60" s="202"/>
      <c r="AY60" s="202"/>
      <c r="AZ60" s="207"/>
      <c r="BB60" s="185"/>
      <c r="BD60" s="179"/>
      <c r="BE60" s="181"/>
      <c r="BF60" s="181"/>
      <c r="BG60" s="181"/>
      <c r="BH60" s="183"/>
    </row>
    <row r="61" spans="1:60" s="75" customFormat="1" x14ac:dyDescent="0.4">
      <c r="A61" s="119" t="s">
        <v>26</v>
      </c>
      <c r="B61" s="102" t="s">
        <v>102</v>
      </c>
      <c r="C61" s="103">
        <v>157</v>
      </c>
      <c r="D61" s="103">
        <v>16</v>
      </c>
      <c r="E61" s="122">
        <f>C61-D61</f>
        <v>141</v>
      </c>
      <c r="F61" s="84">
        <f>IF($K$6&lt;D61,$K$6,D61)</f>
        <v>8</v>
      </c>
      <c r="G61" s="101">
        <f>D61/F61</f>
        <v>2</v>
      </c>
      <c r="H61" s="88">
        <f ca="1">RAND()*G61</f>
        <v>0.86913650834249179</v>
      </c>
      <c r="I61" s="101"/>
      <c r="J61" s="113">
        <f t="shared" ca="1" si="6"/>
        <v>1</v>
      </c>
      <c r="K61" s="114">
        <f t="shared" ref="K61:AH61" ca="1" si="143">IF(K$12&lt;=$F61,ROUNDUP($H61+J$12*$G61,0),"")</f>
        <v>3</v>
      </c>
      <c r="L61" s="114">
        <f t="shared" ca="1" si="143"/>
        <v>5</v>
      </c>
      <c r="M61" s="114">
        <f t="shared" ca="1" si="143"/>
        <v>7</v>
      </c>
      <c r="N61" s="114">
        <f t="shared" ca="1" si="143"/>
        <v>9</v>
      </c>
      <c r="O61" s="114">
        <f t="shared" ca="1" si="143"/>
        <v>11</v>
      </c>
      <c r="P61" s="114">
        <f t="shared" ca="1" si="143"/>
        <v>13</v>
      </c>
      <c r="Q61" s="114">
        <f t="shared" ca="1" si="143"/>
        <v>15</v>
      </c>
      <c r="R61" s="114" t="str">
        <f t="shared" si="143"/>
        <v/>
      </c>
      <c r="S61" s="114" t="str">
        <f t="shared" si="143"/>
        <v/>
      </c>
      <c r="T61" s="114" t="str">
        <f t="shared" si="143"/>
        <v/>
      </c>
      <c r="U61" s="114" t="str">
        <f t="shared" si="143"/>
        <v/>
      </c>
      <c r="V61" s="114" t="str">
        <f t="shared" si="143"/>
        <v/>
      </c>
      <c r="W61" s="114" t="str">
        <f t="shared" si="143"/>
        <v/>
      </c>
      <c r="X61" s="114" t="str">
        <f t="shared" si="143"/>
        <v/>
      </c>
      <c r="Y61" s="114" t="str">
        <f t="shared" si="143"/>
        <v/>
      </c>
      <c r="Z61" s="114" t="str">
        <f t="shared" si="143"/>
        <v/>
      </c>
      <c r="AA61" s="114" t="str">
        <f t="shared" si="143"/>
        <v/>
      </c>
      <c r="AB61" s="114" t="str">
        <f t="shared" si="143"/>
        <v/>
      </c>
      <c r="AC61" s="114" t="str">
        <f t="shared" si="143"/>
        <v/>
      </c>
      <c r="AD61" s="114" t="str">
        <f t="shared" si="143"/>
        <v/>
      </c>
      <c r="AE61" s="114" t="str">
        <f t="shared" si="143"/>
        <v/>
      </c>
      <c r="AF61" s="114" t="str">
        <f t="shared" si="143"/>
        <v/>
      </c>
      <c r="AG61" s="114" t="str">
        <f t="shared" si="143"/>
        <v/>
      </c>
      <c r="AH61" s="115" t="str">
        <f t="shared" si="143"/>
        <v/>
      </c>
      <c r="AJ61" s="185">
        <f ca="1">RAND()*$AO$6</f>
        <v>1.3572457261295956</v>
      </c>
      <c r="AL61" s="179">
        <f t="shared" ref="AL61" ca="1" si="144">ROUNDUP($AJ61,0)</f>
        <v>2</v>
      </c>
      <c r="AM61" s="202">
        <f t="shared" ref="AM61:AZ61" ca="1" si="145">IF(AM$12&lt;=($AH$6*$D$6),ROUNDUP($AJ61+(AL$12*$AO$6),0),"")</f>
        <v>4</v>
      </c>
      <c r="AN61" s="202">
        <f t="shared" ca="1" si="145"/>
        <v>6</v>
      </c>
      <c r="AO61" s="202">
        <f t="shared" ca="1" si="145"/>
        <v>8</v>
      </c>
      <c r="AP61" s="202">
        <f t="shared" ca="1" si="145"/>
        <v>10</v>
      </c>
      <c r="AQ61" s="202">
        <f t="shared" ca="1" si="145"/>
        <v>12</v>
      </c>
      <c r="AR61" s="202">
        <f t="shared" ca="1" si="145"/>
        <v>14</v>
      </c>
      <c r="AS61" s="202">
        <f t="shared" ca="1" si="145"/>
        <v>16</v>
      </c>
      <c r="AT61" s="202">
        <f t="shared" ca="1" si="145"/>
        <v>18</v>
      </c>
      <c r="AU61" s="202">
        <f t="shared" ca="1" si="145"/>
        <v>20</v>
      </c>
      <c r="AV61" s="202" t="str">
        <f t="shared" si="145"/>
        <v/>
      </c>
      <c r="AW61" s="202" t="str">
        <f t="shared" si="145"/>
        <v/>
      </c>
      <c r="AX61" s="202" t="str">
        <f t="shared" si="145"/>
        <v/>
      </c>
      <c r="AY61" s="202" t="str">
        <f t="shared" si="145"/>
        <v/>
      </c>
      <c r="AZ61" s="207" t="str">
        <f t="shared" si="145"/>
        <v/>
      </c>
      <c r="BB61" s="185">
        <f ca="1">RAND()*$AO$7</f>
        <v>2.0169145784056353</v>
      </c>
      <c r="BD61" s="179">
        <f t="shared" ref="BD61" ca="1" si="146">ROUNDUP($BB61,0)</f>
        <v>3</v>
      </c>
      <c r="BE61" s="181">
        <f t="shared" ref="BE61:BH61" ca="1" si="147">IF(BE$12&lt;=$AH$7,ROUNDUP($BB61+(BD$12*$AO$7),0),"")</f>
        <v>7</v>
      </c>
      <c r="BF61" s="181">
        <f t="shared" ca="1" si="147"/>
        <v>11</v>
      </c>
      <c r="BG61" s="181">
        <f t="shared" ca="1" si="147"/>
        <v>15</v>
      </c>
      <c r="BH61" s="183">
        <f t="shared" ca="1" si="147"/>
        <v>19</v>
      </c>
    </row>
    <row r="62" spans="1:60" s="75" customFormat="1" x14ac:dyDescent="0.4">
      <c r="A62" s="119" t="s">
        <v>26</v>
      </c>
      <c r="B62" s="102" t="s">
        <v>128</v>
      </c>
      <c r="C62" s="121">
        <f>C61</f>
        <v>157</v>
      </c>
      <c r="D62" s="121">
        <f>D61</f>
        <v>16</v>
      </c>
      <c r="E62" s="122">
        <f>E61</f>
        <v>141</v>
      </c>
      <c r="F62" s="84">
        <f>$D$6-F61</f>
        <v>12</v>
      </c>
      <c r="G62" s="101">
        <f>E62/F62</f>
        <v>11.75</v>
      </c>
      <c r="H62" s="88">
        <f ca="1">+RAND()*G62</f>
        <v>3.5179696264615248</v>
      </c>
      <c r="I62" s="101"/>
      <c r="J62" s="113">
        <f t="shared" ca="1" si="6"/>
        <v>4</v>
      </c>
      <c r="K62" s="114">
        <f t="shared" ref="K62:AH62" ca="1" si="148">IF(K$12&lt;=$F62,ROUNDUP($H62+J$12*$G62,0),"")</f>
        <v>16</v>
      </c>
      <c r="L62" s="114">
        <f t="shared" ca="1" si="148"/>
        <v>28</v>
      </c>
      <c r="M62" s="114">
        <f t="shared" ca="1" si="148"/>
        <v>39</v>
      </c>
      <c r="N62" s="114">
        <f t="shared" ca="1" si="148"/>
        <v>51</v>
      </c>
      <c r="O62" s="114">
        <f t="shared" ca="1" si="148"/>
        <v>63</v>
      </c>
      <c r="P62" s="114">
        <f t="shared" ca="1" si="148"/>
        <v>75</v>
      </c>
      <c r="Q62" s="114">
        <f t="shared" ca="1" si="148"/>
        <v>86</v>
      </c>
      <c r="R62" s="114">
        <f t="shared" ca="1" si="148"/>
        <v>98</v>
      </c>
      <c r="S62" s="114">
        <f t="shared" ca="1" si="148"/>
        <v>110</v>
      </c>
      <c r="T62" s="114">
        <f t="shared" ca="1" si="148"/>
        <v>122</v>
      </c>
      <c r="U62" s="114">
        <f t="shared" ca="1" si="148"/>
        <v>133</v>
      </c>
      <c r="V62" s="114" t="str">
        <f t="shared" si="148"/>
        <v/>
      </c>
      <c r="W62" s="114" t="str">
        <f t="shared" si="148"/>
        <v/>
      </c>
      <c r="X62" s="114" t="str">
        <f t="shared" si="148"/>
        <v/>
      </c>
      <c r="Y62" s="114" t="str">
        <f t="shared" si="148"/>
        <v/>
      </c>
      <c r="Z62" s="114" t="str">
        <f t="shared" si="148"/>
        <v/>
      </c>
      <c r="AA62" s="114" t="str">
        <f t="shared" si="148"/>
        <v/>
      </c>
      <c r="AB62" s="114" t="str">
        <f t="shared" si="148"/>
        <v/>
      </c>
      <c r="AC62" s="114" t="str">
        <f t="shared" si="148"/>
        <v/>
      </c>
      <c r="AD62" s="114" t="str">
        <f t="shared" si="148"/>
        <v/>
      </c>
      <c r="AE62" s="114" t="str">
        <f t="shared" si="148"/>
        <v/>
      </c>
      <c r="AF62" s="114" t="str">
        <f t="shared" si="148"/>
        <v/>
      </c>
      <c r="AG62" s="114" t="str">
        <f t="shared" si="148"/>
        <v/>
      </c>
      <c r="AH62" s="115" t="str">
        <f t="shared" si="148"/>
        <v/>
      </c>
      <c r="AJ62" s="185"/>
      <c r="AL62" s="179"/>
      <c r="AM62" s="202"/>
      <c r="AN62" s="202"/>
      <c r="AO62" s="202"/>
      <c r="AP62" s="202"/>
      <c r="AQ62" s="202"/>
      <c r="AR62" s="202"/>
      <c r="AS62" s="202"/>
      <c r="AT62" s="202"/>
      <c r="AU62" s="202"/>
      <c r="AV62" s="202"/>
      <c r="AW62" s="202"/>
      <c r="AX62" s="202"/>
      <c r="AY62" s="202"/>
      <c r="AZ62" s="207"/>
      <c r="BB62" s="185"/>
      <c r="BD62" s="179"/>
      <c r="BE62" s="181"/>
      <c r="BF62" s="181"/>
      <c r="BG62" s="181"/>
      <c r="BH62" s="183"/>
    </row>
    <row r="63" spans="1:60" s="75" customFormat="1" x14ac:dyDescent="0.4">
      <c r="A63" s="119" t="s">
        <v>27</v>
      </c>
      <c r="B63" s="102" t="s">
        <v>102</v>
      </c>
      <c r="C63" s="103">
        <v>128</v>
      </c>
      <c r="D63" s="103">
        <v>9</v>
      </c>
      <c r="E63" s="122">
        <f>C63-D63</f>
        <v>119</v>
      </c>
      <c r="F63" s="84">
        <f>IF($K$6&lt;D63,$K$6,D63)</f>
        <v>8</v>
      </c>
      <c r="G63" s="101">
        <f>D63/F63</f>
        <v>1.125</v>
      </c>
      <c r="H63" s="88">
        <f ca="1">RAND()*G63</f>
        <v>0.43881451647399922</v>
      </c>
      <c r="I63" s="101"/>
      <c r="J63" s="113">
        <f t="shared" ca="1" si="6"/>
        <v>1</v>
      </c>
      <c r="K63" s="114">
        <f t="shared" ref="K63:AH63" ca="1" si="149">IF(K$12&lt;=$F63,ROUNDUP($H63+J$12*$G63,0),"")</f>
        <v>2</v>
      </c>
      <c r="L63" s="114">
        <f t="shared" ca="1" si="149"/>
        <v>3</v>
      </c>
      <c r="M63" s="114">
        <f t="shared" ca="1" si="149"/>
        <v>4</v>
      </c>
      <c r="N63" s="114">
        <f t="shared" ca="1" si="149"/>
        <v>5</v>
      </c>
      <c r="O63" s="114">
        <f t="shared" ca="1" si="149"/>
        <v>7</v>
      </c>
      <c r="P63" s="114">
        <f t="shared" ca="1" si="149"/>
        <v>8</v>
      </c>
      <c r="Q63" s="114">
        <f t="shared" ca="1" si="149"/>
        <v>9</v>
      </c>
      <c r="R63" s="114" t="str">
        <f t="shared" si="149"/>
        <v/>
      </c>
      <c r="S63" s="114" t="str">
        <f t="shared" si="149"/>
        <v/>
      </c>
      <c r="T63" s="114" t="str">
        <f t="shared" si="149"/>
        <v/>
      </c>
      <c r="U63" s="114" t="str">
        <f t="shared" si="149"/>
        <v/>
      </c>
      <c r="V63" s="114" t="str">
        <f t="shared" si="149"/>
        <v/>
      </c>
      <c r="W63" s="114" t="str">
        <f t="shared" si="149"/>
        <v/>
      </c>
      <c r="X63" s="114" t="str">
        <f t="shared" si="149"/>
        <v/>
      </c>
      <c r="Y63" s="114" t="str">
        <f t="shared" si="149"/>
        <v/>
      </c>
      <c r="Z63" s="114" t="str">
        <f t="shared" si="149"/>
        <v/>
      </c>
      <c r="AA63" s="114" t="str">
        <f t="shared" si="149"/>
        <v/>
      </c>
      <c r="AB63" s="114" t="str">
        <f t="shared" si="149"/>
        <v/>
      </c>
      <c r="AC63" s="114" t="str">
        <f t="shared" si="149"/>
        <v/>
      </c>
      <c r="AD63" s="114" t="str">
        <f t="shared" si="149"/>
        <v/>
      </c>
      <c r="AE63" s="114" t="str">
        <f t="shared" si="149"/>
        <v/>
      </c>
      <c r="AF63" s="114" t="str">
        <f t="shared" si="149"/>
        <v/>
      </c>
      <c r="AG63" s="114" t="str">
        <f t="shared" si="149"/>
        <v/>
      </c>
      <c r="AH63" s="115" t="str">
        <f t="shared" si="149"/>
        <v/>
      </c>
      <c r="AJ63" s="185">
        <f ca="1">RAND()*$AO$6</f>
        <v>1.7608756534966459</v>
      </c>
      <c r="AL63" s="179">
        <f t="shared" ref="AL63" ca="1" si="150">ROUNDUP($AJ63,0)</f>
        <v>2</v>
      </c>
      <c r="AM63" s="202">
        <f t="shared" ref="AM63:AZ63" ca="1" si="151">IF(AM$12&lt;=($AH$6*$D$6),ROUNDUP($AJ63+(AL$12*$AO$6),0),"")</f>
        <v>4</v>
      </c>
      <c r="AN63" s="202">
        <f t="shared" ca="1" si="151"/>
        <v>6</v>
      </c>
      <c r="AO63" s="202">
        <f t="shared" ca="1" si="151"/>
        <v>8</v>
      </c>
      <c r="AP63" s="202">
        <f t="shared" ca="1" si="151"/>
        <v>10</v>
      </c>
      <c r="AQ63" s="202">
        <f t="shared" ca="1" si="151"/>
        <v>12</v>
      </c>
      <c r="AR63" s="202">
        <f t="shared" ca="1" si="151"/>
        <v>14</v>
      </c>
      <c r="AS63" s="202">
        <f t="shared" ca="1" si="151"/>
        <v>16</v>
      </c>
      <c r="AT63" s="202">
        <f t="shared" ca="1" si="151"/>
        <v>18</v>
      </c>
      <c r="AU63" s="202">
        <f t="shared" ca="1" si="151"/>
        <v>20</v>
      </c>
      <c r="AV63" s="202" t="str">
        <f t="shared" si="151"/>
        <v/>
      </c>
      <c r="AW63" s="202" t="str">
        <f t="shared" si="151"/>
        <v/>
      </c>
      <c r="AX63" s="202" t="str">
        <f t="shared" si="151"/>
        <v/>
      </c>
      <c r="AY63" s="202" t="str">
        <f t="shared" si="151"/>
        <v/>
      </c>
      <c r="AZ63" s="207" t="str">
        <f t="shared" si="151"/>
        <v/>
      </c>
      <c r="BB63" s="185">
        <f ca="1">RAND()*$AO$7</f>
        <v>2.7987686418152773</v>
      </c>
      <c r="BD63" s="179">
        <f t="shared" ref="BD63" ca="1" si="152">ROUNDUP($BB63,0)</f>
        <v>3</v>
      </c>
      <c r="BE63" s="181">
        <f t="shared" ref="BE63:BH63" ca="1" si="153">IF(BE$12&lt;=$AH$7,ROUNDUP($BB63+(BD$12*$AO$7),0),"")</f>
        <v>7</v>
      </c>
      <c r="BF63" s="181">
        <f t="shared" ca="1" si="153"/>
        <v>11</v>
      </c>
      <c r="BG63" s="181">
        <f t="shared" ca="1" si="153"/>
        <v>15</v>
      </c>
      <c r="BH63" s="183">
        <f t="shared" ca="1" si="153"/>
        <v>19</v>
      </c>
    </row>
    <row r="64" spans="1:60" s="75" customFormat="1" x14ac:dyDescent="0.4">
      <c r="A64" s="119" t="s">
        <v>27</v>
      </c>
      <c r="B64" s="102" t="s">
        <v>128</v>
      </c>
      <c r="C64" s="121">
        <f>C63</f>
        <v>128</v>
      </c>
      <c r="D64" s="121">
        <f>D63</f>
        <v>9</v>
      </c>
      <c r="E64" s="122">
        <f>E63</f>
        <v>119</v>
      </c>
      <c r="F64" s="84">
        <f>$D$6-F63</f>
        <v>12</v>
      </c>
      <c r="G64" s="101">
        <f>E64/F64</f>
        <v>9.9166666666666661</v>
      </c>
      <c r="H64" s="88">
        <f ca="1">+RAND()*G64</f>
        <v>9.0899223888907699</v>
      </c>
      <c r="I64" s="101"/>
      <c r="J64" s="113">
        <f t="shared" ca="1" si="6"/>
        <v>10</v>
      </c>
      <c r="K64" s="114">
        <f t="shared" ref="K64:AH64" ca="1" si="154">IF(K$12&lt;=$F64,ROUNDUP($H64+J$12*$G64,0),"")</f>
        <v>20</v>
      </c>
      <c r="L64" s="114">
        <f t="shared" ca="1" si="154"/>
        <v>29</v>
      </c>
      <c r="M64" s="114">
        <f t="shared" ca="1" si="154"/>
        <v>39</v>
      </c>
      <c r="N64" s="114">
        <f t="shared" ca="1" si="154"/>
        <v>49</v>
      </c>
      <c r="O64" s="114">
        <f t="shared" ca="1" si="154"/>
        <v>59</v>
      </c>
      <c r="P64" s="114">
        <f t="shared" ca="1" si="154"/>
        <v>69</v>
      </c>
      <c r="Q64" s="114">
        <f t="shared" ca="1" si="154"/>
        <v>79</v>
      </c>
      <c r="R64" s="114">
        <f t="shared" ca="1" si="154"/>
        <v>89</v>
      </c>
      <c r="S64" s="114">
        <f t="shared" ca="1" si="154"/>
        <v>99</v>
      </c>
      <c r="T64" s="114">
        <f t="shared" ca="1" si="154"/>
        <v>109</v>
      </c>
      <c r="U64" s="114">
        <f t="shared" ca="1" si="154"/>
        <v>119</v>
      </c>
      <c r="V64" s="114" t="str">
        <f t="shared" si="154"/>
        <v/>
      </c>
      <c r="W64" s="114" t="str">
        <f t="shared" si="154"/>
        <v/>
      </c>
      <c r="X64" s="114" t="str">
        <f t="shared" si="154"/>
        <v/>
      </c>
      <c r="Y64" s="114" t="str">
        <f t="shared" si="154"/>
        <v/>
      </c>
      <c r="Z64" s="114" t="str">
        <f t="shared" si="154"/>
        <v/>
      </c>
      <c r="AA64" s="114" t="str">
        <f t="shared" si="154"/>
        <v/>
      </c>
      <c r="AB64" s="114" t="str">
        <f t="shared" si="154"/>
        <v/>
      </c>
      <c r="AC64" s="114" t="str">
        <f t="shared" si="154"/>
        <v/>
      </c>
      <c r="AD64" s="114" t="str">
        <f t="shared" si="154"/>
        <v/>
      </c>
      <c r="AE64" s="114" t="str">
        <f t="shared" si="154"/>
        <v/>
      </c>
      <c r="AF64" s="114" t="str">
        <f t="shared" si="154"/>
        <v/>
      </c>
      <c r="AG64" s="114" t="str">
        <f t="shared" si="154"/>
        <v/>
      </c>
      <c r="AH64" s="115" t="str">
        <f t="shared" si="154"/>
        <v/>
      </c>
      <c r="AJ64" s="185"/>
      <c r="AL64" s="179"/>
      <c r="AM64" s="202"/>
      <c r="AN64" s="202"/>
      <c r="AO64" s="202"/>
      <c r="AP64" s="202"/>
      <c r="AQ64" s="202"/>
      <c r="AR64" s="202"/>
      <c r="AS64" s="202"/>
      <c r="AT64" s="202"/>
      <c r="AU64" s="202"/>
      <c r="AV64" s="202"/>
      <c r="AW64" s="202"/>
      <c r="AX64" s="202"/>
      <c r="AY64" s="202"/>
      <c r="AZ64" s="207"/>
      <c r="BB64" s="185"/>
      <c r="BD64" s="179"/>
      <c r="BE64" s="181"/>
      <c r="BF64" s="181"/>
      <c r="BG64" s="181"/>
      <c r="BH64" s="183"/>
    </row>
    <row r="65" spans="1:60" s="75" customFormat="1" x14ac:dyDescent="0.4">
      <c r="A65" s="119" t="s">
        <v>28</v>
      </c>
      <c r="B65" s="102" t="s">
        <v>102</v>
      </c>
      <c r="C65" s="103">
        <v>185</v>
      </c>
      <c r="D65" s="103">
        <v>12</v>
      </c>
      <c r="E65" s="122">
        <f>C65-D65</f>
        <v>173</v>
      </c>
      <c r="F65" s="84">
        <f>IF($K$6&lt;D65,$K$6,D65)</f>
        <v>8</v>
      </c>
      <c r="G65" s="101">
        <f>D65/F65</f>
        <v>1.5</v>
      </c>
      <c r="H65" s="88">
        <f ca="1">RAND()*G65</f>
        <v>0.64162771574813415</v>
      </c>
      <c r="I65" s="101"/>
      <c r="J65" s="113">
        <f t="shared" ca="1" si="6"/>
        <v>1</v>
      </c>
      <c r="K65" s="114">
        <f t="shared" ref="K65:AH65" ca="1" si="155">IF(K$12&lt;=$F65,ROUNDUP($H65+J$12*$G65,0),"")</f>
        <v>3</v>
      </c>
      <c r="L65" s="114">
        <f t="shared" ca="1" si="155"/>
        <v>4</v>
      </c>
      <c r="M65" s="114">
        <f t="shared" ca="1" si="155"/>
        <v>6</v>
      </c>
      <c r="N65" s="114">
        <f t="shared" ca="1" si="155"/>
        <v>7</v>
      </c>
      <c r="O65" s="114">
        <f t="shared" ca="1" si="155"/>
        <v>9</v>
      </c>
      <c r="P65" s="114">
        <f t="shared" ca="1" si="155"/>
        <v>10</v>
      </c>
      <c r="Q65" s="114">
        <f t="shared" ca="1" si="155"/>
        <v>12</v>
      </c>
      <c r="R65" s="114" t="str">
        <f t="shared" si="155"/>
        <v/>
      </c>
      <c r="S65" s="114" t="str">
        <f t="shared" si="155"/>
        <v/>
      </c>
      <c r="T65" s="114" t="str">
        <f t="shared" si="155"/>
        <v/>
      </c>
      <c r="U65" s="114" t="str">
        <f t="shared" si="155"/>
        <v/>
      </c>
      <c r="V65" s="114" t="str">
        <f t="shared" si="155"/>
        <v/>
      </c>
      <c r="W65" s="114" t="str">
        <f t="shared" si="155"/>
        <v/>
      </c>
      <c r="X65" s="114" t="str">
        <f t="shared" si="155"/>
        <v/>
      </c>
      <c r="Y65" s="114" t="str">
        <f t="shared" si="155"/>
        <v/>
      </c>
      <c r="Z65" s="114" t="str">
        <f t="shared" si="155"/>
        <v/>
      </c>
      <c r="AA65" s="114" t="str">
        <f t="shared" si="155"/>
        <v/>
      </c>
      <c r="AB65" s="114" t="str">
        <f t="shared" si="155"/>
        <v/>
      </c>
      <c r="AC65" s="114" t="str">
        <f t="shared" si="155"/>
        <v/>
      </c>
      <c r="AD65" s="114" t="str">
        <f t="shared" si="155"/>
        <v/>
      </c>
      <c r="AE65" s="114" t="str">
        <f t="shared" si="155"/>
        <v/>
      </c>
      <c r="AF65" s="114" t="str">
        <f t="shared" si="155"/>
        <v/>
      </c>
      <c r="AG65" s="114" t="str">
        <f t="shared" si="155"/>
        <v/>
      </c>
      <c r="AH65" s="115" t="str">
        <f t="shared" si="155"/>
        <v/>
      </c>
      <c r="AJ65" s="185">
        <f ca="1">RAND()*$AO$6</f>
        <v>0.8370485107525647</v>
      </c>
      <c r="AL65" s="179">
        <f t="shared" ref="AL65" ca="1" si="156">ROUNDUP($AJ65,0)</f>
        <v>1</v>
      </c>
      <c r="AM65" s="202">
        <f t="shared" ref="AM65:AZ65" ca="1" si="157">IF(AM$12&lt;=($AH$6*$D$6),ROUNDUP($AJ65+(AL$12*$AO$6),0),"")</f>
        <v>3</v>
      </c>
      <c r="AN65" s="202">
        <f t="shared" ca="1" si="157"/>
        <v>5</v>
      </c>
      <c r="AO65" s="202">
        <f t="shared" ca="1" si="157"/>
        <v>7</v>
      </c>
      <c r="AP65" s="202">
        <f t="shared" ca="1" si="157"/>
        <v>9</v>
      </c>
      <c r="AQ65" s="202">
        <f t="shared" ca="1" si="157"/>
        <v>11</v>
      </c>
      <c r="AR65" s="202">
        <f t="shared" ca="1" si="157"/>
        <v>13</v>
      </c>
      <c r="AS65" s="202">
        <f t="shared" ca="1" si="157"/>
        <v>15</v>
      </c>
      <c r="AT65" s="202">
        <f t="shared" ca="1" si="157"/>
        <v>17</v>
      </c>
      <c r="AU65" s="202">
        <f t="shared" ca="1" si="157"/>
        <v>19</v>
      </c>
      <c r="AV65" s="202" t="str">
        <f t="shared" si="157"/>
        <v/>
      </c>
      <c r="AW65" s="202" t="str">
        <f t="shared" si="157"/>
        <v/>
      </c>
      <c r="AX65" s="202" t="str">
        <f t="shared" si="157"/>
        <v/>
      </c>
      <c r="AY65" s="202" t="str">
        <f t="shared" si="157"/>
        <v/>
      </c>
      <c r="AZ65" s="207" t="str">
        <f t="shared" si="157"/>
        <v/>
      </c>
      <c r="BB65" s="185">
        <f ca="1">RAND()*$AO$7</f>
        <v>1.1624521368967535</v>
      </c>
      <c r="BD65" s="179">
        <f t="shared" ref="BD65" ca="1" si="158">ROUNDUP($BB65,0)</f>
        <v>2</v>
      </c>
      <c r="BE65" s="181">
        <f t="shared" ref="BE65:BH65" ca="1" si="159">IF(BE$12&lt;=$AH$7,ROUNDUP($BB65+(BD$12*$AO$7),0),"")</f>
        <v>6</v>
      </c>
      <c r="BF65" s="181">
        <f t="shared" ca="1" si="159"/>
        <v>10</v>
      </c>
      <c r="BG65" s="181">
        <f t="shared" ca="1" si="159"/>
        <v>14</v>
      </c>
      <c r="BH65" s="183">
        <f t="shared" ca="1" si="159"/>
        <v>18</v>
      </c>
    </row>
    <row r="66" spans="1:60" s="75" customFormat="1" x14ac:dyDescent="0.4">
      <c r="A66" s="119" t="s">
        <v>28</v>
      </c>
      <c r="B66" s="102" t="s">
        <v>128</v>
      </c>
      <c r="C66" s="121">
        <f>C65</f>
        <v>185</v>
      </c>
      <c r="D66" s="121">
        <f>D65</f>
        <v>12</v>
      </c>
      <c r="E66" s="122">
        <f>E65</f>
        <v>173</v>
      </c>
      <c r="F66" s="84">
        <f>$D$6-F65</f>
        <v>12</v>
      </c>
      <c r="G66" s="101">
        <f>E66/F66</f>
        <v>14.416666666666666</v>
      </c>
      <c r="H66" s="88">
        <f ca="1">+RAND()*G66</f>
        <v>2.8381553448951422</v>
      </c>
      <c r="I66" s="101"/>
      <c r="J66" s="113">
        <f t="shared" ca="1" si="6"/>
        <v>3</v>
      </c>
      <c r="K66" s="114">
        <f t="shared" ref="K66:AH66" ca="1" si="160">IF(K$12&lt;=$F66,ROUNDUP($H66+J$12*$G66,0),"")</f>
        <v>18</v>
      </c>
      <c r="L66" s="114">
        <f t="shared" ca="1" si="160"/>
        <v>32</v>
      </c>
      <c r="M66" s="114">
        <f t="shared" ca="1" si="160"/>
        <v>47</v>
      </c>
      <c r="N66" s="114">
        <f t="shared" ca="1" si="160"/>
        <v>61</v>
      </c>
      <c r="O66" s="114">
        <f t="shared" ca="1" si="160"/>
        <v>75</v>
      </c>
      <c r="P66" s="114">
        <f t="shared" ca="1" si="160"/>
        <v>90</v>
      </c>
      <c r="Q66" s="114">
        <f t="shared" ca="1" si="160"/>
        <v>104</v>
      </c>
      <c r="R66" s="114">
        <f t="shared" ca="1" si="160"/>
        <v>119</v>
      </c>
      <c r="S66" s="114">
        <f t="shared" ca="1" si="160"/>
        <v>133</v>
      </c>
      <c r="T66" s="114">
        <f t="shared" ca="1" si="160"/>
        <v>148</v>
      </c>
      <c r="U66" s="114">
        <f t="shared" ca="1" si="160"/>
        <v>162</v>
      </c>
      <c r="V66" s="114" t="str">
        <f t="shared" si="160"/>
        <v/>
      </c>
      <c r="W66" s="114" t="str">
        <f t="shared" si="160"/>
        <v/>
      </c>
      <c r="X66" s="114" t="str">
        <f t="shared" si="160"/>
        <v/>
      </c>
      <c r="Y66" s="114" t="str">
        <f t="shared" si="160"/>
        <v/>
      </c>
      <c r="Z66" s="114" t="str">
        <f t="shared" si="160"/>
        <v/>
      </c>
      <c r="AA66" s="114" t="str">
        <f t="shared" si="160"/>
        <v/>
      </c>
      <c r="AB66" s="114" t="str">
        <f t="shared" si="160"/>
        <v/>
      </c>
      <c r="AC66" s="114" t="str">
        <f t="shared" si="160"/>
        <v/>
      </c>
      <c r="AD66" s="114" t="str">
        <f t="shared" si="160"/>
        <v/>
      </c>
      <c r="AE66" s="114" t="str">
        <f t="shared" si="160"/>
        <v/>
      </c>
      <c r="AF66" s="114" t="str">
        <f t="shared" si="160"/>
        <v/>
      </c>
      <c r="AG66" s="114" t="str">
        <f t="shared" si="160"/>
        <v/>
      </c>
      <c r="AH66" s="115" t="str">
        <f t="shared" si="160"/>
        <v/>
      </c>
      <c r="AJ66" s="185"/>
      <c r="AL66" s="179"/>
      <c r="AM66" s="202"/>
      <c r="AN66" s="202"/>
      <c r="AO66" s="202"/>
      <c r="AP66" s="202"/>
      <c r="AQ66" s="202"/>
      <c r="AR66" s="202"/>
      <c r="AS66" s="202"/>
      <c r="AT66" s="202"/>
      <c r="AU66" s="202"/>
      <c r="AV66" s="202"/>
      <c r="AW66" s="202"/>
      <c r="AX66" s="202"/>
      <c r="AY66" s="202"/>
      <c r="AZ66" s="207"/>
      <c r="BB66" s="185"/>
      <c r="BD66" s="179"/>
      <c r="BE66" s="181"/>
      <c r="BF66" s="181"/>
      <c r="BG66" s="181"/>
      <c r="BH66" s="183"/>
    </row>
    <row r="67" spans="1:60" s="75" customFormat="1" x14ac:dyDescent="0.4">
      <c r="A67" s="119" t="s">
        <v>29</v>
      </c>
      <c r="B67" s="102" t="s">
        <v>102</v>
      </c>
      <c r="C67" s="103">
        <v>132</v>
      </c>
      <c r="D67" s="103">
        <v>7</v>
      </c>
      <c r="E67" s="122">
        <f>C67-D67</f>
        <v>125</v>
      </c>
      <c r="F67" s="84">
        <f>IF($K$6&lt;D67,$K$6,D67)</f>
        <v>7</v>
      </c>
      <c r="G67" s="101">
        <f>D67/F67</f>
        <v>1</v>
      </c>
      <c r="H67" s="88">
        <f ca="1">RAND()*G67</f>
        <v>0.18406546622474151</v>
      </c>
      <c r="I67" s="101"/>
      <c r="J67" s="113">
        <f t="shared" ca="1" si="6"/>
        <v>1</v>
      </c>
      <c r="K67" s="114">
        <f t="shared" ref="K67:AH67" ca="1" si="161">IF(K$12&lt;=$F67,ROUNDUP($H67+J$12*$G67,0),"")</f>
        <v>2</v>
      </c>
      <c r="L67" s="114">
        <f t="shared" ca="1" si="161"/>
        <v>3</v>
      </c>
      <c r="M67" s="114">
        <f t="shared" ca="1" si="161"/>
        <v>4</v>
      </c>
      <c r="N67" s="114">
        <f t="shared" ca="1" si="161"/>
        <v>5</v>
      </c>
      <c r="O67" s="114">
        <f t="shared" ca="1" si="161"/>
        <v>6</v>
      </c>
      <c r="P67" s="114">
        <f t="shared" ca="1" si="161"/>
        <v>7</v>
      </c>
      <c r="Q67" s="114" t="str">
        <f t="shared" si="161"/>
        <v/>
      </c>
      <c r="R67" s="114" t="str">
        <f t="shared" si="161"/>
        <v/>
      </c>
      <c r="S67" s="114" t="str">
        <f t="shared" si="161"/>
        <v/>
      </c>
      <c r="T67" s="114" t="str">
        <f t="shared" si="161"/>
        <v/>
      </c>
      <c r="U67" s="114" t="str">
        <f t="shared" si="161"/>
        <v/>
      </c>
      <c r="V67" s="114" t="str">
        <f t="shared" si="161"/>
        <v/>
      </c>
      <c r="W67" s="114" t="str">
        <f t="shared" si="161"/>
        <v/>
      </c>
      <c r="X67" s="114" t="str">
        <f t="shared" si="161"/>
        <v/>
      </c>
      <c r="Y67" s="114" t="str">
        <f t="shared" si="161"/>
        <v/>
      </c>
      <c r="Z67" s="114" t="str">
        <f t="shared" si="161"/>
        <v/>
      </c>
      <c r="AA67" s="114" t="str">
        <f t="shared" si="161"/>
        <v/>
      </c>
      <c r="AB67" s="114" t="str">
        <f t="shared" si="161"/>
        <v/>
      </c>
      <c r="AC67" s="114" t="str">
        <f t="shared" si="161"/>
        <v/>
      </c>
      <c r="AD67" s="114" t="str">
        <f t="shared" si="161"/>
        <v/>
      </c>
      <c r="AE67" s="114" t="str">
        <f t="shared" si="161"/>
        <v/>
      </c>
      <c r="AF67" s="114" t="str">
        <f t="shared" si="161"/>
        <v/>
      </c>
      <c r="AG67" s="114" t="str">
        <f t="shared" si="161"/>
        <v/>
      </c>
      <c r="AH67" s="115" t="str">
        <f t="shared" si="161"/>
        <v/>
      </c>
      <c r="AJ67" s="185">
        <f ca="1">RAND()*$AO$6</f>
        <v>0.72180465303773933</v>
      </c>
      <c r="AL67" s="179">
        <f t="shared" ref="AL67" ca="1" si="162">ROUNDUP($AJ67,0)</f>
        <v>1</v>
      </c>
      <c r="AM67" s="202">
        <f t="shared" ref="AM67:AZ67" ca="1" si="163">IF(AM$12&lt;=($AH$6*$D$6),ROUNDUP($AJ67+(AL$12*$AO$6),0),"")</f>
        <v>3</v>
      </c>
      <c r="AN67" s="202">
        <f t="shared" ca="1" si="163"/>
        <v>5</v>
      </c>
      <c r="AO67" s="202">
        <f t="shared" ca="1" si="163"/>
        <v>7</v>
      </c>
      <c r="AP67" s="202">
        <f t="shared" ca="1" si="163"/>
        <v>9</v>
      </c>
      <c r="AQ67" s="202">
        <f t="shared" ca="1" si="163"/>
        <v>11</v>
      </c>
      <c r="AR67" s="202">
        <f t="shared" ca="1" si="163"/>
        <v>13</v>
      </c>
      <c r="AS67" s="202">
        <f t="shared" ca="1" si="163"/>
        <v>15</v>
      </c>
      <c r="AT67" s="202">
        <f t="shared" ca="1" si="163"/>
        <v>17</v>
      </c>
      <c r="AU67" s="202">
        <f t="shared" ca="1" si="163"/>
        <v>19</v>
      </c>
      <c r="AV67" s="202" t="str">
        <f t="shared" si="163"/>
        <v/>
      </c>
      <c r="AW67" s="202" t="str">
        <f t="shared" si="163"/>
        <v/>
      </c>
      <c r="AX67" s="202" t="str">
        <f t="shared" si="163"/>
        <v/>
      </c>
      <c r="AY67" s="202" t="str">
        <f t="shared" si="163"/>
        <v/>
      </c>
      <c r="AZ67" s="207" t="str">
        <f t="shared" si="163"/>
        <v/>
      </c>
      <c r="BB67" s="185">
        <f ca="1">RAND()*$AO$7</f>
        <v>2.9706884704614467E-2</v>
      </c>
      <c r="BD67" s="179">
        <f t="shared" ref="BD67" ca="1" si="164">ROUNDUP($BB67,0)</f>
        <v>1</v>
      </c>
      <c r="BE67" s="181">
        <f t="shared" ref="BE67:BH67" ca="1" si="165">IF(BE$12&lt;=$AH$7,ROUNDUP($BB67+(BD$12*$AO$7),0),"")</f>
        <v>5</v>
      </c>
      <c r="BF67" s="181">
        <f t="shared" ca="1" si="165"/>
        <v>9</v>
      </c>
      <c r="BG67" s="181">
        <f t="shared" ca="1" si="165"/>
        <v>13</v>
      </c>
      <c r="BH67" s="183">
        <f t="shared" ca="1" si="165"/>
        <v>17</v>
      </c>
    </row>
    <row r="68" spans="1:60" s="75" customFormat="1" x14ac:dyDescent="0.4">
      <c r="A68" s="119" t="s">
        <v>29</v>
      </c>
      <c r="B68" s="102" t="s">
        <v>128</v>
      </c>
      <c r="C68" s="121">
        <f>C67</f>
        <v>132</v>
      </c>
      <c r="D68" s="121">
        <f>D67</f>
        <v>7</v>
      </c>
      <c r="E68" s="122">
        <f>E67</f>
        <v>125</v>
      </c>
      <c r="F68" s="84">
        <f>$D$6-F67</f>
        <v>13</v>
      </c>
      <c r="G68" s="101">
        <f>E68/F68</f>
        <v>9.615384615384615</v>
      </c>
      <c r="H68" s="88">
        <f ca="1">+RAND()*G68</f>
        <v>9.4364554437216821</v>
      </c>
      <c r="I68" s="101"/>
      <c r="J68" s="113">
        <f t="shared" ca="1" si="6"/>
        <v>10</v>
      </c>
      <c r="K68" s="114">
        <f t="shared" ref="K68:AH68" ca="1" si="166">IF(K$12&lt;=$F68,ROUNDUP($H68+J$12*$G68,0),"")</f>
        <v>20</v>
      </c>
      <c r="L68" s="114">
        <f t="shared" ca="1" si="166"/>
        <v>29</v>
      </c>
      <c r="M68" s="114">
        <f t="shared" ca="1" si="166"/>
        <v>39</v>
      </c>
      <c r="N68" s="114">
        <f t="shared" ca="1" si="166"/>
        <v>48</v>
      </c>
      <c r="O68" s="114">
        <f t="shared" ca="1" si="166"/>
        <v>58</v>
      </c>
      <c r="P68" s="114">
        <f t="shared" ca="1" si="166"/>
        <v>68</v>
      </c>
      <c r="Q68" s="114">
        <f t="shared" ca="1" si="166"/>
        <v>77</v>
      </c>
      <c r="R68" s="114">
        <f t="shared" ca="1" si="166"/>
        <v>87</v>
      </c>
      <c r="S68" s="114">
        <f t="shared" ca="1" si="166"/>
        <v>96</v>
      </c>
      <c r="T68" s="114">
        <f t="shared" ca="1" si="166"/>
        <v>106</v>
      </c>
      <c r="U68" s="114">
        <f t="shared" ca="1" si="166"/>
        <v>116</v>
      </c>
      <c r="V68" s="114">
        <f t="shared" ca="1" si="166"/>
        <v>125</v>
      </c>
      <c r="W68" s="114" t="str">
        <f t="shared" si="166"/>
        <v/>
      </c>
      <c r="X68" s="114" t="str">
        <f t="shared" si="166"/>
        <v/>
      </c>
      <c r="Y68" s="114" t="str">
        <f t="shared" si="166"/>
        <v/>
      </c>
      <c r="Z68" s="114" t="str">
        <f t="shared" si="166"/>
        <v/>
      </c>
      <c r="AA68" s="114" t="str">
        <f t="shared" si="166"/>
        <v/>
      </c>
      <c r="AB68" s="114" t="str">
        <f t="shared" si="166"/>
        <v/>
      </c>
      <c r="AC68" s="114" t="str">
        <f t="shared" si="166"/>
        <v/>
      </c>
      <c r="AD68" s="114" t="str">
        <f t="shared" si="166"/>
        <v/>
      </c>
      <c r="AE68" s="114" t="str">
        <f t="shared" si="166"/>
        <v/>
      </c>
      <c r="AF68" s="114" t="str">
        <f t="shared" si="166"/>
        <v/>
      </c>
      <c r="AG68" s="114" t="str">
        <f t="shared" si="166"/>
        <v/>
      </c>
      <c r="AH68" s="115" t="str">
        <f t="shared" si="166"/>
        <v/>
      </c>
      <c r="AJ68" s="185"/>
      <c r="AL68" s="179"/>
      <c r="AM68" s="202"/>
      <c r="AN68" s="202"/>
      <c r="AO68" s="202"/>
      <c r="AP68" s="202"/>
      <c r="AQ68" s="202"/>
      <c r="AR68" s="202"/>
      <c r="AS68" s="202"/>
      <c r="AT68" s="202"/>
      <c r="AU68" s="202"/>
      <c r="AV68" s="202"/>
      <c r="AW68" s="202"/>
      <c r="AX68" s="202"/>
      <c r="AY68" s="202"/>
      <c r="AZ68" s="207"/>
      <c r="BB68" s="185"/>
      <c r="BD68" s="179"/>
      <c r="BE68" s="181"/>
      <c r="BF68" s="181"/>
      <c r="BG68" s="181"/>
      <c r="BH68" s="183"/>
    </row>
    <row r="69" spans="1:60" s="75" customFormat="1" x14ac:dyDescent="0.4">
      <c r="A69" s="119" t="s">
        <v>30</v>
      </c>
      <c r="B69" s="102" t="s">
        <v>102</v>
      </c>
      <c r="C69" s="103">
        <v>162</v>
      </c>
      <c r="D69" s="103">
        <v>21</v>
      </c>
      <c r="E69" s="122">
        <f>C69-D69</f>
        <v>141</v>
      </c>
      <c r="F69" s="84">
        <f>IF($K$6&lt;D69,$K$6,D69)</f>
        <v>8</v>
      </c>
      <c r="G69" s="101">
        <f>D69/F69</f>
        <v>2.625</v>
      </c>
      <c r="H69" s="88">
        <f ca="1">RAND()*G69</f>
        <v>0.33215261765101728</v>
      </c>
      <c r="I69" s="101"/>
      <c r="J69" s="113">
        <f t="shared" ca="1" si="6"/>
        <v>1</v>
      </c>
      <c r="K69" s="114">
        <f t="shared" ref="K69:AH69" ca="1" si="167">IF(K$12&lt;=$F69,ROUNDUP($H69+J$12*$G69,0),"")</f>
        <v>3</v>
      </c>
      <c r="L69" s="114">
        <f t="shared" ca="1" si="167"/>
        <v>6</v>
      </c>
      <c r="M69" s="114">
        <f t="shared" ca="1" si="167"/>
        <v>9</v>
      </c>
      <c r="N69" s="114">
        <f t="shared" ca="1" si="167"/>
        <v>11</v>
      </c>
      <c r="O69" s="114">
        <f t="shared" ca="1" si="167"/>
        <v>14</v>
      </c>
      <c r="P69" s="114">
        <f t="shared" ca="1" si="167"/>
        <v>17</v>
      </c>
      <c r="Q69" s="114">
        <f t="shared" ca="1" si="167"/>
        <v>19</v>
      </c>
      <c r="R69" s="114" t="str">
        <f t="shared" si="167"/>
        <v/>
      </c>
      <c r="S69" s="114" t="str">
        <f t="shared" si="167"/>
        <v/>
      </c>
      <c r="T69" s="114" t="str">
        <f t="shared" si="167"/>
        <v/>
      </c>
      <c r="U69" s="114" t="str">
        <f t="shared" si="167"/>
        <v/>
      </c>
      <c r="V69" s="114" t="str">
        <f t="shared" si="167"/>
        <v/>
      </c>
      <c r="W69" s="114" t="str">
        <f t="shared" si="167"/>
        <v/>
      </c>
      <c r="X69" s="114" t="str">
        <f t="shared" si="167"/>
        <v/>
      </c>
      <c r="Y69" s="114" t="str">
        <f t="shared" si="167"/>
        <v/>
      </c>
      <c r="Z69" s="114" t="str">
        <f t="shared" si="167"/>
        <v/>
      </c>
      <c r="AA69" s="114" t="str">
        <f t="shared" si="167"/>
        <v/>
      </c>
      <c r="AB69" s="114" t="str">
        <f t="shared" si="167"/>
        <v/>
      </c>
      <c r="AC69" s="114" t="str">
        <f t="shared" si="167"/>
        <v/>
      </c>
      <c r="AD69" s="114" t="str">
        <f t="shared" si="167"/>
        <v/>
      </c>
      <c r="AE69" s="114" t="str">
        <f t="shared" si="167"/>
        <v/>
      </c>
      <c r="AF69" s="114" t="str">
        <f t="shared" si="167"/>
        <v/>
      </c>
      <c r="AG69" s="114" t="str">
        <f t="shared" si="167"/>
        <v/>
      </c>
      <c r="AH69" s="115" t="str">
        <f t="shared" si="167"/>
        <v/>
      </c>
      <c r="AJ69" s="185">
        <f ca="1">RAND()*$AO$6</f>
        <v>0.12086733839972741</v>
      </c>
      <c r="AL69" s="179">
        <f t="shared" ref="AL69" ca="1" si="168">ROUNDUP($AJ69,0)</f>
        <v>1</v>
      </c>
      <c r="AM69" s="202">
        <f t="shared" ref="AM69:AZ69" ca="1" si="169">IF(AM$12&lt;=($AH$6*$D$6),ROUNDUP($AJ69+(AL$12*$AO$6),0),"")</f>
        <v>3</v>
      </c>
      <c r="AN69" s="202">
        <f t="shared" ca="1" si="169"/>
        <v>5</v>
      </c>
      <c r="AO69" s="202">
        <f t="shared" ca="1" si="169"/>
        <v>7</v>
      </c>
      <c r="AP69" s="202">
        <f t="shared" ca="1" si="169"/>
        <v>9</v>
      </c>
      <c r="AQ69" s="202">
        <f t="shared" ca="1" si="169"/>
        <v>11</v>
      </c>
      <c r="AR69" s="202">
        <f t="shared" ca="1" si="169"/>
        <v>13</v>
      </c>
      <c r="AS69" s="202">
        <f t="shared" ca="1" si="169"/>
        <v>15</v>
      </c>
      <c r="AT69" s="202">
        <f t="shared" ca="1" si="169"/>
        <v>17</v>
      </c>
      <c r="AU69" s="202">
        <f t="shared" ca="1" si="169"/>
        <v>19</v>
      </c>
      <c r="AV69" s="202" t="str">
        <f t="shared" si="169"/>
        <v/>
      </c>
      <c r="AW69" s="202" t="str">
        <f t="shared" si="169"/>
        <v/>
      </c>
      <c r="AX69" s="202" t="str">
        <f t="shared" si="169"/>
        <v/>
      </c>
      <c r="AY69" s="202" t="str">
        <f t="shared" si="169"/>
        <v/>
      </c>
      <c r="AZ69" s="207" t="str">
        <f t="shared" si="169"/>
        <v/>
      </c>
      <c r="BB69" s="185">
        <f ca="1">RAND()*$AO$7</f>
        <v>3.2940185117764806</v>
      </c>
      <c r="BD69" s="179">
        <f t="shared" ref="BD69" ca="1" si="170">ROUNDUP($BB69,0)</f>
        <v>4</v>
      </c>
      <c r="BE69" s="181">
        <f t="shared" ref="BE69:BH69" ca="1" si="171">IF(BE$12&lt;=$AH$7,ROUNDUP($BB69+(BD$12*$AO$7),0),"")</f>
        <v>8</v>
      </c>
      <c r="BF69" s="181">
        <f t="shared" ca="1" si="171"/>
        <v>12</v>
      </c>
      <c r="BG69" s="181">
        <f t="shared" ca="1" si="171"/>
        <v>16</v>
      </c>
      <c r="BH69" s="183">
        <f t="shared" ca="1" si="171"/>
        <v>20</v>
      </c>
    </row>
    <row r="70" spans="1:60" s="75" customFormat="1" x14ac:dyDescent="0.4">
      <c r="A70" s="119" t="s">
        <v>30</v>
      </c>
      <c r="B70" s="102" t="s">
        <v>128</v>
      </c>
      <c r="C70" s="121">
        <f>C69</f>
        <v>162</v>
      </c>
      <c r="D70" s="121">
        <f>D69</f>
        <v>21</v>
      </c>
      <c r="E70" s="122">
        <f>E69</f>
        <v>141</v>
      </c>
      <c r="F70" s="84">
        <f>$D$6-F69</f>
        <v>12</v>
      </c>
      <c r="G70" s="101">
        <f>E70/F70</f>
        <v>11.75</v>
      </c>
      <c r="H70" s="88">
        <f ca="1">+RAND()*G70</f>
        <v>11.714204897899672</v>
      </c>
      <c r="I70" s="101"/>
      <c r="J70" s="113">
        <f t="shared" ca="1" si="6"/>
        <v>12</v>
      </c>
      <c r="K70" s="114">
        <f t="shared" ref="K70:AH70" ca="1" si="172">IF(K$12&lt;=$F70,ROUNDUP($H70+J$12*$G70,0),"")</f>
        <v>24</v>
      </c>
      <c r="L70" s="114">
        <f t="shared" ca="1" si="172"/>
        <v>36</v>
      </c>
      <c r="M70" s="114">
        <f t="shared" ca="1" si="172"/>
        <v>47</v>
      </c>
      <c r="N70" s="114">
        <f t="shared" ca="1" si="172"/>
        <v>59</v>
      </c>
      <c r="O70" s="114">
        <f t="shared" ca="1" si="172"/>
        <v>71</v>
      </c>
      <c r="P70" s="114">
        <f t="shared" ca="1" si="172"/>
        <v>83</v>
      </c>
      <c r="Q70" s="114">
        <f t="shared" ca="1" si="172"/>
        <v>94</v>
      </c>
      <c r="R70" s="114">
        <f t="shared" ca="1" si="172"/>
        <v>106</v>
      </c>
      <c r="S70" s="114">
        <f t="shared" ca="1" si="172"/>
        <v>118</v>
      </c>
      <c r="T70" s="114">
        <f t="shared" ca="1" si="172"/>
        <v>130</v>
      </c>
      <c r="U70" s="114">
        <f t="shared" ca="1" si="172"/>
        <v>141</v>
      </c>
      <c r="V70" s="114" t="str">
        <f t="shared" si="172"/>
        <v/>
      </c>
      <c r="W70" s="114" t="str">
        <f t="shared" si="172"/>
        <v/>
      </c>
      <c r="X70" s="114" t="str">
        <f t="shared" si="172"/>
        <v/>
      </c>
      <c r="Y70" s="114" t="str">
        <f t="shared" si="172"/>
        <v/>
      </c>
      <c r="Z70" s="114" t="str">
        <f t="shared" si="172"/>
        <v/>
      </c>
      <c r="AA70" s="114" t="str">
        <f t="shared" si="172"/>
        <v/>
      </c>
      <c r="AB70" s="114" t="str">
        <f t="shared" si="172"/>
        <v/>
      </c>
      <c r="AC70" s="114" t="str">
        <f t="shared" si="172"/>
        <v/>
      </c>
      <c r="AD70" s="114" t="str">
        <f t="shared" si="172"/>
        <v/>
      </c>
      <c r="AE70" s="114" t="str">
        <f t="shared" si="172"/>
        <v/>
      </c>
      <c r="AF70" s="114" t="str">
        <f t="shared" si="172"/>
        <v/>
      </c>
      <c r="AG70" s="114" t="str">
        <f t="shared" si="172"/>
        <v/>
      </c>
      <c r="AH70" s="115" t="str">
        <f t="shared" si="172"/>
        <v/>
      </c>
      <c r="AJ70" s="185"/>
      <c r="AL70" s="179"/>
      <c r="AM70" s="202"/>
      <c r="AN70" s="202"/>
      <c r="AO70" s="202"/>
      <c r="AP70" s="202"/>
      <c r="AQ70" s="202"/>
      <c r="AR70" s="202"/>
      <c r="AS70" s="202"/>
      <c r="AT70" s="202"/>
      <c r="AU70" s="202"/>
      <c r="AV70" s="202"/>
      <c r="AW70" s="202"/>
      <c r="AX70" s="202"/>
      <c r="AY70" s="202"/>
      <c r="AZ70" s="207"/>
      <c r="BB70" s="185"/>
      <c r="BD70" s="179"/>
      <c r="BE70" s="181"/>
      <c r="BF70" s="181"/>
      <c r="BG70" s="181"/>
      <c r="BH70" s="183"/>
    </row>
    <row r="71" spans="1:60" s="75" customFormat="1" x14ac:dyDescent="0.4">
      <c r="A71" s="119" t="s">
        <v>31</v>
      </c>
      <c r="B71" s="102" t="s">
        <v>102</v>
      </c>
      <c r="C71" s="103">
        <v>220</v>
      </c>
      <c r="D71" s="103">
        <v>26</v>
      </c>
      <c r="E71" s="122">
        <f>C71-D71</f>
        <v>194</v>
      </c>
      <c r="F71" s="84">
        <f>IF($K$6&lt;D71,$K$6,D71)</f>
        <v>8</v>
      </c>
      <c r="G71" s="101">
        <f>D71/F71</f>
        <v>3.25</v>
      </c>
      <c r="H71" s="88">
        <f ca="1">RAND()*G71</f>
        <v>2.6673586245696206</v>
      </c>
      <c r="I71" s="101"/>
      <c r="J71" s="113">
        <f t="shared" ca="1" si="6"/>
        <v>3</v>
      </c>
      <c r="K71" s="114">
        <f t="shared" ref="K71:AH71" ca="1" si="173">IF(K$12&lt;=$F71,ROUNDUP($H71+J$12*$G71,0),"")</f>
        <v>6</v>
      </c>
      <c r="L71" s="114">
        <f t="shared" ca="1" si="173"/>
        <v>10</v>
      </c>
      <c r="M71" s="114">
        <f t="shared" ca="1" si="173"/>
        <v>13</v>
      </c>
      <c r="N71" s="114">
        <f t="shared" ca="1" si="173"/>
        <v>16</v>
      </c>
      <c r="O71" s="114">
        <f t="shared" ca="1" si="173"/>
        <v>19</v>
      </c>
      <c r="P71" s="114">
        <f t="shared" ca="1" si="173"/>
        <v>23</v>
      </c>
      <c r="Q71" s="114">
        <f t="shared" ca="1" si="173"/>
        <v>26</v>
      </c>
      <c r="R71" s="114" t="str">
        <f t="shared" si="173"/>
        <v/>
      </c>
      <c r="S71" s="114" t="str">
        <f t="shared" si="173"/>
        <v/>
      </c>
      <c r="T71" s="114" t="str">
        <f t="shared" si="173"/>
        <v/>
      </c>
      <c r="U71" s="114" t="str">
        <f t="shared" si="173"/>
        <v/>
      </c>
      <c r="V71" s="114" t="str">
        <f t="shared" si="173"/>
        <v/>
      </c>
      <c r="W71" s="114" t="str">
        <f t="shared" si="173"/>
        <v/>
      </c>
      <c r="X71" s="114" t="str">
        <f t="shared" si="173"/>
        <v/>
      </c>
      <c r="Y71" s="114" t="str">
        <f t="shared" si="173"/>
        <v/>
      </c>
      <c r="Z71" s="114" t="str">
        <f t="shared" si="173"/>
        <v/>
      </c>
      <c r="AA71" s="114" t="str">
        <f t="shared" si="173"/>
        <v/>
      </c>
      <c r="AB71" s="114" t="str">
        <f t="shared" si="173"/>
        <v/>
      </c>
      <c r="AC71" s="114" t="str">
        <f t="shared" si="173"/>
        <v/>
      </c>
      <c r="AD71" s="114" t="str">
        <f t="shared" si="173"/>
        <v/>
      </c>
      <c r="AE71" s="114" t="str">
        <f t="shared" si="173"/>
        <v/>
      </c>
      <c r="AF71" s="114" t="str">
        <f t="shared" si="173"/>
        <v/>
      </c>
      <c r="AG71" s="114" t="str">
        <f t="shared" si="173"/>
        <v/>
      </c>
      <c r="AH71" s="115" t="str">
        <f t="shared" si="173"/>
        <v/>
      </c>
      <c r="AJ71" s="185">
        <f ca="1">RAND()*$AO$6</f>
        <v>0.18743463774938962</v>
      </c>
      <c r="AL71" s="179">
        <f t="shared" ref="AL71" ca="1" si="174">ROUNDUP($AJ71,0)</f>
        <v>1</v>
      </c>
      <c r="AM71" s="202">
        <f t="shared" ref="AM71:AZ71" ca="1" si="175">IF(AM$12&lt;=($AH$6*$D$6),ROUNDUP($AJ71+(AL$12*$AO$6),0),"")</f>
        <v>3</v>
      </c>
      <c r="AN71" s="202">
        <f t="shared" ca="1" si="175"/>
        <v>5</v>
      </c>
      <c r="AO71" s="202">
        <f t="shared" ca="1" si="175"/>
        <v>7</v>
      </c>
      <c r="AP71" s="202">
        <f t="shared" ca="1" si="175"/>
        <v>9</v>
      </c>
      <c r="AQ71" s="202">
        <f t="shared" ca="1" si="175"/>
        <v>11</v>
      </c>
      <c r="AR71" s="202">
        <f t="shared" ca="1" si="175"/>
        <v>13</v>
      </c>
      <c r="AS71" s="202">
        <f t="shared" ca="1" si="175"/>
        <v>15</v>
      </c>
      <c r="AT71" s="202">
        <f t="shared" ca="1" si="175"/>
        <v>17</v>
      </c>
      <c r="AU71" s="202">
        <f t="shared" ca="1" si="175"/>
        <v>19</v>
      </c>
      <c r="AV71" s="202" t="str">
        <f t="shared" si="175"/>
        <v/>
      </c>
      <c r="AW71" s="202" t="str">
        <f t="shared" si="175"/>
        <v/>
      </c>
      <c r="AX71" s="202" t="str">
        <f t="shared" si="175"/>
        <v/>
      </c>
      <c r="AY71" s="202" t="str">
        <f t="shared" si="175"/>
        <v/>
      </c>
      <c r="AZ71" s="207" t="str">
        <f t="shared" si="175"/>
        <v/>
      </c>
      <c r="BB71" s="185">
        <f ca="1">RAND()*$AO$7</f>
        <v>0.57161656678437112</v>
      </c>
      <c r="BD71" s="179">
        <f t="shared" ref="BD71" ca="1" si="176">ROUNDUP($BB71,0)</f>
        <v>1</v>
      </c>
      <c r="BE71" s="181">
        <f t="shared" ref="BE71:BH71" ca="1" si="177">IF(BE$12&lt;=$AH$7,ROUNDUP($BB71+(BD$12*$AO$7),0),"")</f>
        <v>5</v>
      </c>
      <c r="BF71" s="181">
        <f t="shared" ca="1" si="177"/>
        <v>9</v>
      </c>
      <c r="BG71" s="181">
        <f t="shared" ca="1" si="177"/>
        <v>13</v>
      </c>
      <c r="BH71" s="183">
        <f t="shared" ca="1" si="177"/>
        <v>17</v>
      </c>
    </row>
    <row r="72" spans="1:60" s="75" customFormat="1" x14ac:dyDescent="0.4">
      <c r="A72" s="119" t="s">
        <v>31</v>
      </c>
      <c r="B72" s="102" t="s">
        <v>128</v>
      </c>
      <c r="C72" s="121">
        <f>C71</f>
        <v>220</v>
      </c>
      <c r="D72" s="121">
        <f>D71</f>
        <v>26</v>
      </c>
      <c r="E72" s="122">
        <f>E71</f>
        <v>194</v>
      </c>
      <c r="F72" s="84">
        <f>$D$6-F71</f>
        <v>12</v>
      </c>
      <c r="G72" s="101">
        <f>E72/F72</f>
        <v>16.166666666666668</v>
      </c>
      <c r="H72" s="88">
        <f ca="1">+RAND()*G72</f>
        <v>7.8534342754955366</v>
      </c>
      <c r="I72" s="101"/>
      <c r="J72" s="113">
        <f t="shared" ca="1" si="6"/>
        <v>8</v>
      </c>
      <c r="K72" s="114">
        <f t="shared" ref="K72:AH72" ca="1" si="178">IF(K$12&lt;=$F72,ROUNDUP($H72+J$12*$G72,0),"")</f>
        <v>25</v>
      </c>
      <c r="L72" s="114">
        <f t="shared" ca="1" si="178"/>
        <v>41</v>
      </c>
      <c r="M72" s="114">
        <f t="shared" ca="1" si="178"/>
        <v>57</v>
      </c>
      <c r="N72" s="114">
        <f t="shared" ca="1" si="178"/>
        <v>73</v>
      </c>
      <c r="O72" s="114">
        <f t="shared" ca="1" si="178"/>
        <v>89</v>
      </c>
      <c r="P72" s="114">
        <f t="shared" ca="1" si="178"/>
        <v>105</v>
      </c>
      <c r="Q72" s="114">
        <f t="shared" ca="1" si="178"/>
        <v>122</v>
      </c>
      <c r="R72" s="114">
        <f t="shared" ca="1" si="178"/>
        <v>138</v>
      </c>
      <c r="S72" s="114">
        <f t="shared" ca="1" si="178"/>
        <v>154</v>
      </c>
      <c r="T72" s="114">
        <f t="shared" ca="1" si="178"/>
        <v>170</v>
      </c>
      <c r="U72" s="114">
        <f t="shared" ca="1" si="178"/>
        <v>186</v>
      </c>
      <c r="V72" s="114" t="str">
        <f t="shared" si="178"/>
        <v/>
      </c>
      <c r="W72" s="114" t="str">
        <f t="shared" si="178"/>
        <v/>
      </c>
      <c r="X72" s="114" t="str">
        <f t="shared" si="178"/>
        <v/>
      </c>
      <c r="Y72" s="114" t="str">
        <f t="shared" si="178"/>
        <v/>
      </c>
      <c r="Z72" s="114" t="str">
        <f t="shared" si="178"/>
        <v/>
      </c>
      <c r="AA72" s="114" t="str">
        <f t="shared" si="178"/>
        <v/>
      </c>
      <c r="AB72" s="114" t="str">
        <f t="shared" si="178"/>
        <v/>
      </c>
      <c r="AC72" s="114" t="str">
        <f t="shared" si="178"/>
        <v/>
      </c>
      <c r="AD72" s="114" t="str">
        <f t="shared" si="178"/>
        <v/>
      </c>
      <c r="AE72" s="114" t="str">
        <f t="shared" si="178"/>
        <v/>
      </c>
      <c r="AF72" s="114" t="str">
        <f t="shared" si="178"/>
        <v/>
      </c>
      <c r="AG72" s="114" t="str">
        <f t="shared" si="178"/>
        <v/>
      </c>
      <c r="AH72" s="115" t="str">
        <f t="shared" si="178"/>
        <v/>
      </c>
      <c r="AJ72" s="185"/>
      <c r="AL72" s="179"/>
      <c r="AM72" s="202"/>
      <c r="AN72" s="202"/>
      <c r="AO72" s="202"/>
      <c r="AP72" s="202"/>
      <c r="AQ72" s="202"/>
      <c r="AR72" s="202"/>
      <c r="AS72" s="202"/>
      <c r="AT72" s="202"/>
      <c r="AU72" s="202"/>
      <c r="AV72" s="202"/>
      <c r="AW72" s="202"/>
      <c r="AX72" s="202"/>
      <c r="AY72" s="202"/>
      <c r="AZ72" s="207"/>
      <c r="BB72" s="185"/>
      <c r="BD72" s="179"/>
      <c r="BE72" s="181"/>
      <c r="BF72" s="181"/>
      <c r="BG72" s="181"/>
      <c r="BH72" s="183"/>
    </row>
    <row r="73" spans="1:60" s="75" customFormat="1" x14ac:dyDescent="0.4">
      <c r="A73" s="119" t="s">
        <v>32</v>
      </c>
      <c r="B73" s="102" t="s">
        <v>102</v>
      </c>
      <c r="C73" s="106">
        <v>137</v>
      </c>
      <c r="D73" s="106">
        <v>16</v>
      </c>
      <c r="E73" s="122">
        <f>C73-D73</f>
        <v>121</v>
      </c>
      <c r="F73" s="84">
        <f>IF($K$6&lt;D73,$K$6,D73)</f>
        <v>8</v>
      </c>
      <c r="G73" s="101">
        <f>D73/F73</f>
        <v>2</v>
      </c>
      <c r="H73" s="88">
        <f ca="1">RAND()*G73</f>
        <v>0.3237195223461391</v>
      </c>
      <c r="I73" s="101"/>
      <c r="J73" s="113">
        <f t="shared" ca="1" si="6"/>
        <v>1</v>
      </c>
      <c r="K73" s="114">
        <f t="shared" ref="K73:AH73" ca="1" si="179">IF(K$12&lt;=$F73,ROUNDUP($H73+J$12*$G73,0),"")</f>
        <v>3</v>
      </c>
      <c r="L73" s="114">
        <f t="shared" ca="1" si="179"/>
        <v>5</v>
      </c>
      <c r="M73" s="114">
        <f t="shared" ca="1" si="179"/>
        <v>7</v>
      </c>
      <c r="N73" s="114">
        <f t="shared" ca="1" si="179"/>
        <v>9</v>
      </c>
      <c r="O73" s="114">
        <f t="shared" ca="1" si="179"/>
        <v>11</v>
      </c>
      <c r="P73" s="114">
        <f t="shared" ca="1" si="179"/>
        <v>13</v>
      </c>
      <c r="Q73" s="114">
        <f t="shared" ca="1" si="179"/>
        <v>15</v>
      </c>
      <c r="R73" s="114" t="str">
        <f t="shared" si="179"/>
        <v/>
      </c>
      <c r="S73" s="114" t="str">
        <f t="shared" si="179"/>
        <v/>
      </c>
      <c r="T73" s="114" t="str">
        <f t="shared" si="179"/>
        <v/>
      </c>
      <c r="U73" s="114" t="str">
        <f t="shared" si="179"/>
        <v/>
      </c>
      <c r="V73" s="114" t="str">
        <f t="shared" si="179"/>
        <v/>
      </c>
      <c r="W73" s="114" t="str">
        <f t="shared" si="179"/>
        <v/>
      </c>
      <c r="X73" s="114" t="str">
        <f t="shared" si="179"/>
        <v/>
      </c>
      <c r="Y73" s="114" t="str">
        <f t="shared" si="179"/>
        <v/>
      </c>
      <c r="Z73" s="114" t="str">
        <f t="shared" si="179"/>
        <v/>
      </c>
      <c r="AA73" s="114" t="str">
        <f t="shared" si="179"/>
        <v/>
      </c>
      <c r="AB73" s="114" t="str">
        <f t="shared" si="179"/>
        <v/>
      </c>
      <c r="AC73" s="114" t="str">
        <f t="shared" si="179"/>
        <v/>
      </c>
      <c r="AD73" s="114" t="str">
        <f t="shared" si="179"/>
        <v/>
      </c>
      <c r="AE73" s="114" t="str">
        <f t="shared" si="179"/>
        <v/>
      </c>
      <c r="AF73" s="114" t="str">
        <f t="shared" si="179"/>
        <v/>
      </c>
      <c r="AG73" s="114" t="str">
        <f t="shared" si="179"/>
        <v/>
      </c>
      <c r="AH73" s="115" t="str">
        <f t="shared" si="179"/>
        <v/>
      </c>
      <c r="AJ73" s="185">
        <f ca="1">RAND()*$AO$6</f>
        <v>1.1959244220344729</v>
      </c>
      <c r="AL73" s="179">
        <f t="shared" ref="AL73" ca="1" si="180">ROUNDUP($AJ73,0)</f>
        <v>2</v>
      </c>
      <c r="AM73" s="202">
        <f t="shared" ref="AM73:AZ73" ca="1" si="181">IF(AM$12&lt;=($AH$6*$D$6),ROUNDUP($AJ73+(AL$12*$AO$6),0),"")</f>
        <v>4</v>
      </c>
      <c r="AN73" s="202">
        <f t="shared" ca="1" si="181"/>
        <v>6</v>
      </c>
      <c r="AO73" s="202">
        <f t="shared" ca="1" si="181"/>
        <v>8</v>
      </c>
      <c r="AP73" s="202">
        <f t="shared" ca="1" si="181"/>
        <v>10</v>
      </c>
      <c r="AQ73" s="202">
        <f t="shared" ca="1" si="181"/>
        <v>12</v>
      </c>
      <c r="AR73" s="202">
        <f t="shared" ca="1" si="181"/>
        <v>14</v>
      </c>
      <c r="AS73" s="202">
        <f t="shared" ca="1" si="181"/>
        <v>16</v>
      </c>
      <c r="AT73" s="202">
        <f t="shared" ca="1" si="181"/>
        <v>18</v>
      </c>
      <c r="AU73" s="202">
        <f t="shared" ca="1" si="181"/>
        <v>20</v>
      </c>
      <c r="AV73" s="202" t="str">
        <f t="shared" si="181"/>
        <v/>
      </c>
      <c r="AW73" s="202" t="str">
        <f t="shared" si="181"/>
        <v/>
      </c>
      <c r="AX73" s="202" t="str">
        <f t="shared" si="181"/>
        <v/>
      </c>
      <c r="AY73" s="202" t="str">
        <f t="shared" si="181"/>
        <v/>
      </c>
      <c r="AZ73" s="207" t="str">
        <f t="shared" si="181"/>
        <v/>
      </c>
      <c r="BB73" s="185">
        <f ca="1">RAND()*$AO$7</f>
        <v>0.83765122456730889</v>
      </c>
      <c r="BD73" s="179">
        <f t="shared" ref="BD73" ca="1" si="182">ROUNDUP($BB73,0)</f>
        <v>1</v>
      </c>
      <c r="BE73" s="181">
        <f t="shared" ref="BE73:BH73" ca="1" si="183">IF(BE$12&lt;=$AH$7,ROUNDUP($BB73+(BD$12*$AO$7),0),"")</f>
        <v>5</v>
      </c>
      <c r="BF73" s="181">
        <f t="shared" ca="1" si="183"/>
        <v>9</v>
      </c>
      <c r="BG73" s="181">
        <f t="shared" ca="1" si="183"/>
        <v>13</v>
      </c>
      <c r="BH73" s="183">
        <f t="shared" ca="1" si="183"/>
        <v>17</v>
      </c>
    </row>
    <row r="74" spans="1:60" s="75" customFormat="1" x14ac:dyDescent="0.4">
      <c r="A74" s="119" t="s">
        <v>32</v>
      </c>
      <c r="B74" s="102" t="s">
        <v>128</v>
      </c>
      <c r="C74" s="121">
        <f>C73</f>
        <v>137</v>
      </c>
      <c r="D74" s="121">
        <f>D73</f>
        <v>16</v>
      </c>
      <c r="E74" s="122">
        <f>E73</f>
        <v>121</v>
      </c>
      <c r="F74" s="84">
        <f>$D$6-F73</f>
        <v>12</v>
      </c>
      <c r="G74" s="101">
        <f>E74/F74</f>
        <v>10.083333333333334</v>
      </c>
      <c r="H74" s="88">
        <f ca="1">+RAND()*G74</f>
        <v>9.5373215140099958</v>
      </c>
      <c r="I74" s="101"/>
      <c r="J74" s="113">
        <f t="shared" ca="1" si="6"/>
        <v>10</v>
      </c>
      <c r="K74" s="114">
        <f t="shared" ref="K74:AH74" ca="1" si="184">IF(K$12&lt;=$F74,ROUNDUP($H74+J$12*$G74,0),"")</f>
        <v>20</v>
      </c>
      <c r="L74" s="114">
        <f t="shared" ca="1" si="184"/>
        <v>30</v>
      </c>
      <c r="M74" s="114">
        <f t="shared" ca="1" si="184"/>
        <v>40</v>
      </c>
      <c r="N74" s="114">
        <f t="shared" ca="1" si="184"/>
        <v>50</v>
      </c>
      <c r="O74" s="114">
        <f t="shared" ca="1" si="184"/>
        <v>60</v>
      </c>
      <c r="P74" s="114">
        <f t="shared" ca="1" si="184"/>
        <v>71</v>
      </c>
      <c r="Q74" s="114">
        <f t="shared" ca="1" si="184"/>
        <v>81</v>
      </c>
      <c r="R74" s="114">
        <f t="shared" ca="1" si="184"/>
        <v>91</v>
      </c>
      <c r="S74" s="114">
        <f t="shared" ca="1" si="184"/>
        <v>101</v>
      </c>
      <c r="T74" s="114">
        <f t="shared" ca="1" si="184"/>
        <v>111</v>
      </c>
      <c r="U74" s="114">
        <f t="shared" ca="1" si="184"/>
        <v>121</v>
      </c>
      <c r="V74" s="114" t="str">
        <f t="shared" si="184"/>
        <v/>
      </c>
      <c r="W74" s="114" t="str">
        <f t="shared" si="184"/>
        <v/>
      </c>
      <c r="X74" s="114" t="str">
        <f t="shared" si="184"/>
        <v/>
      </c>
      <c r="Y74" s="114" t="str">
        <f t="shared" si="184"/>
        <v/>
      </c>
      <c r="Z74" s="114" t="str">
        <f t="shared" si="184"/>
        <v/>
      </c>
      <c r="AA74" s="114" t="str">
        <f t="shared" si="184"/>
        <v/>
      </c>
      <c r="AB74" s="114" t="str">
        <f t="shared" si="184"/>
        <v/>
      </c>
      <c r="AC74" s="114" t="str">
        <f t="shared" si="184"/>
        <v/>
      </c>
      <c r="AD74" s="114" t="str">
        <f t="shared" si="184"/>
        <v/>
      </c>
      <c r="AE74" s="114" t="str">
        <f t="shared" si="184"/>
        <v/>
      </c>
      <c r="AF74" s="114" t="str">
        <f t="shared" si="184"/>
        <v/>
      </c>
      <c r="AG74" s="114" t="str">
        <f t="shared" si="184"/>
        <v/>
      </c>
      <c r="AH74" s="115" t="str">
        <f t="shared" si="184"/>
        <v/>
      </c>
      <c r="AJ74" s="185"/>
      <c r="AL74" s="179"/>
      <c r="AM74" s="202"/>
      <c r="AN74" s="202"/>
      <c r="AO74" s="202"/>
      <c r="AP74" s="202"/>
      <c r="AQ74" s="202"/>
      <c r="AR74" s="202"/>
      <c r="AS74" s="202"/>
      <c r="AT74" s="202"/>
      <c r="AU74" s="202"/>
      <c r="AV74" s="202"/>
      <c r="AW74" s="202"/>
      <c r="AX74" s="202"/>
      <c r="AY74" s="202"/>
      <c r="AZ74" s="207"/>
      <c r="BB74" s="185"/>
      <c r="BD74" s="179"/>
      <c r="BE74" s="181"/>
      <c r="BF74" s="181"/>
      <c r="BG74" s="181"/>
      <c r="BH74" s="183"/>
    </row>
    <row r="75" spans="1:60" s="75" customFormat="1" x14ac:dyDescent="0.4">
      <c r="A75" s="119" t="s">
        <v>33</v>
      </c>
      <c r="B75" s="102" t="s">
        <v>102</v>
      </c>
      <c r="C75" s="106">
        <v>210</v>
      </c>
      <c r="D75" s="106">
        <v>21</v>
      </c>
      <c r="E75" s="122">
        <f>C75-D75</f>
        <v>189</v>
      </c>
      <c r="F75" s="84">
        <f>IF($K$6&lt;D75,$K$6,D75)</f>
        <v>8</v>
      </c>
      <c r="G75" s="101">
        <f>D75/F75</f>
        <v>2.625</v>
      </c>
      <c r="H75" s="88">
        <f ca="1">RAND()*G75</f>
        <v>2.2686797329241468</v>
      </c>
      <c r="I75" s="101"/>
      <c r="J75" s="113">
        <f t="shared" ca="1" si="6"/>
        <v>3</v>
      </c>
      <c r="K75" s="114">
        <f t="shared" ref="K75:AH75" ca="1" si="185">IF(K$12&lt;=$F75,ROUNDUP($H75+J$12*$G75,0),"")</f>
        <v>5</v>
      </c>
      <c r="L75" s="114">
        <f t="shared" ca="1" si="185"/>
        <v>8</v>
      </c>
      <c r="M75" s="114">
        <f t="shared" ca="1" si="185"/>
        <v>11</v>
      </c>
      <c r="N75" s="114">
        <f t="shared" ca="1" si="185"/>
        <v>13</v>
      </c>
      <c r="O75" s="114">
        <f t="shared" ca="1" si="185"/>
        <v>16</v>
      </c>
      <c r="P75" s="114">
        <f t="shared" ca="1" si="185"/>
        <v>19</v>
      </c>
      <c r="Q75" s="114">
        <f t="shared" ca="1" si="185"/>
        <v>21</v>
      </c>
      <c r="R75" s="114" t="str">
        <f t="shared" si="185"/>
        <v/>
      </c>
      <c r="S75" s="114" t="str">
        <f t="shared" si="185"/>
        <v/>
      </c>
      <c r="T75" s="114" t="str">
        <f t="shared" si="185"/>
        <v/>
      </c>
      <c r="U75" s="114" t="str">
        <f t="shared" si="185"/>
        <v/>
      </c>
      <c r="V75" s="114" t="str">
        <f t="shared" si="185"/>
        <v/>
      </c>
      <c r="W75" s="114" t="str">
        <f t="shared" si="185"/>
        <v/>
      </c>
      <c r="X75" s="114" t="str">
        <f t="shared" si="185"/>
        <v/>
      </c>
      <c r="Y75" s="114" t="str">
        <f t="shared" si="185"/>
        <v/>
      </c>
      <c r="Z75" s="114" t="str">
        <f t="shared" si="185"/>
        <v/>
      </c>
      <c r="AA75" s="114" t="str">
        <f t="shared" si="185"/>
        <v/>
      </c>
      <c r="AB75" s="114" t="str">
        <f t="shared" si="185"/>
        <v/>
      </c>
      <c r="AC75" s="114" t="str">
        <f t="shared" si="185"/>
        <v/>
      </c>
      <c r="AD75" s="114" t="str">
        <f t="shared" si="185"/>
        <v/>
      </c>
      <c r="AE75" s="114" t="str">
        <f t="shared" si="185"/>
        <v/>
      </c>
      <c r="AF75" s="114" t="str">
        <f t="shared" si="185"/>
        <v/>
      </c>
      <c r="AG75" s="114" t="str">
        <f t="shared" si="185"/>
        <v/>
      </c>
      <c r="AH75" s="115" t="str">
        <f t="shared" si="185"/>
        <v/>
      </c>
      <c r="AJ75" s="185">
        <f ca="1">RAND()*$AO$6</f>
        <v>0.11234633273639871</v>
      </c>
      <c r="AL75" s="179">
        <f t="shared" ref="AL75" ca="1" si="186">ROUNDUP($AJ75,0)</f>
        <v>1</v>
      </c>
      <c r="AM75" s="202">
        <f t="shared" ref="AM75:AZ75" ca="1" si="187">IF(AM$12&lt;=($AH$6*$D$6),ROUNDUP($AJ75+(AL$12*$AO$6),0),"")</f>
        <v>3</v>
      </c>
      <c r="AN75" s="202">
        <f t="shared" ca="1" si="187"/>
        <v>5</v>
      </c>
      <c r="AO75" s="202">
        <f t="shared" ca="1" si="187"/>
        <v>7</v>
      </c>
      <c r="AP75" s="202">
        <f t="shared" ca="1" si="187"/>
        <v>9</v>
      </c>
      <c r="AQ75" s="202">
        <f t="shared" ca="1" si="187"/>
        <v>11</v>
      </c>
      <c r="AR75" s="202">
        <f t="shared" ca="1" si="187"/>
        <v>13</v>
      </c>
      <c r="AS75" s="202">
        <f t="shared" ca="1" si="187"/>
        <v>15</v>
      </c>
      <c r="AT75" s="202">
        <f t="shared" ca="1" si="187"/>
        <v>17</v>
      </c>
      <c r="AU75" s="202">
        <f t="shared" ca="1" si="187"/>
        <v>19</v>
      </c>
      <c r="AV75" s="202" t="str">
        <f t="shared" si="187"/>
        <v/>
      </c>
      <c r="AW75" s="202" t="str">
        <f t="shared" si="187"/>
        <v/>
      </c>
      <c r="AX75" s="202" t="str">
        <f t="shared" si="187"/>
        <v/>
      </c>
      <c r="AY75" s="202" t="str">
        <f t="shared" si="187"/>
        <v/>
      </c>
      <c r="AZ75" s="207" t="str">
        <f t="shared" si="187"/>
        <v/>
      </c>
      <c r="BB75" s="185">
        <f ca="1">RAND()*$AO$7</f>
        <v>0.8139633498837946</v>
      </c>
      <c r="BD75" s="179">
        <f t="shared" ref="BD75" ca="1" si="188">ROUNDUP($BB75,0)</f>
        <v>1</v>
      </c>
      <c r="BE75" s="181">
        <f t="shared" ref="BE75:BH75" ca="1" si="189">IF(BE$12&lt;=$AH$7,ROUNDUP($BB75+(BD$12*$AO$7),0),"")</f>
        <v>5</v>
      </c>
      <c r="BF75" s="181">
        <f t="shared" ca="1" si="189"/>
        <v>9</v>
      </c>
      <c r="BG75" s="181">
        <f t="shared" ca="1" si="189"/>
        <v>13</v>
      </c>
      <c r="BH75" s="183">
        <f t="shared" ca="1" si="189"/>
        <v>17</v>
      </c>
    </row>
    <row r="76" spans="1:60" s="75" customFormat="1" x14ac:dyDescent="0.4">
      <c r="A76" s="119" t="s">
        <v>33</v>
      </c>
      <c r="B76" s="102" t="s">
        <v>128</v>
      </c>
      <c r="C76" s="121">
        <f>C75</f>
        <v>210</v>
      </c>
      <c r="D76" s="121">
        <f>D75</f>
        <v>21</v>
      </c>
      <c r="E76" s="122">
        <f>E75</f>
        <v>189</v>
      </c>
      <c r="F76" s="84">
        <f>$D$6-F75</f>
        <v>12</v>
      </c>
      <c r="G76" s="101">
        <f>E76/F76</f>
        <v>15.75</v>
      </c>
      <c r="H76" s="88">
        <f ca="1">+RAND()*G76</f>
        <v>7.2222018022942471</v>
      </c>
      <c r="I76" s="101"/>
      <c r="J76" s="113">
        <f t="shared" ca="1" si="6"/>
        <v>8</v>
      </c>
      <c r="K76" s="114">
        <f t="shared" ref="K76:AH76" ca="1" si="190">IF(K$12&lt;=$F76,ROUNDUP($H76+J$12*$G76,0),"")</f>
        <v>23</v>
      </c>
      <c r="L76" s="114">
        <f t="shared" ca="1" si="190"/>
        <v>39</v>
      </c>
      <c r="M76" s="114">
        <f t="shared" ca="1" si="190"/>
        <v>55</v>
      </c>
      <c r="N76" s="114">
        <f t="shared" ca="1" si="190"/>
        <v>71</v>
      </c>
      <c r="O76" s="114">
        <f t="shared" ca="1" si="190"/>
        <v>86</v>
      </c>
      <c r="P76" s="114">
        <f t="shared" ca="1" si="190"/>
        <v>102</v>
      </c>
      <c r="Q76" s="114">
        <f t="shared" ca="1" si="190"/>
        <v>118</v>
      </c>
      <c r="R76" s="114">
        <f t="shared" ca="1" si="190"/>
        <v>134</v>
      </c>
      <c r="S76" s="114">
        <f t="shared" ca="1" si="190"/>
        <v>149</v>
      </c>
      <c r="T76" s="114">
        <f t="shared" ca="1" si="190"/>
        <v>165</v>
      </c>
      <c r="U76" s="114">
        <f t="shared" ca="1" si="190"/>
        <v>181</v>
      </c>
      <c r="V76" s="114" t="str">
        <f t="shared" si="190"/>
        <v/>
      </c>
      <c r="W76" s="114" t="str">
        <f t="shared" si="190"/>
        <v/>
      </c>
      <c r="X76" s="114" t="str">
        <f t="shared" si="190"/>
        <v/>
      </c>
      <c r="Y76" s="114" t="str">
        <f t="shared" si="190"/>
        <v/>
      </c>
      <c r="Z76" s="114" t="str">
        <f t="shared" si="190"/>
        <v/>
      </c>
      <c r="AA76" s="114" t="str">
        <f t="shared" si="190"/>
        <v/>
      </c>
      <c r="AB76" s="114" t="str">
        <f t="shared" si="190"/>
        <v/>
      </c>
      <c r="AC76" s="114" t="str">
        <f t="shared" si="190"/>
        <v/>
      </c>
      <c r="AD76" s="114" t="str">
        <f t="shared" si="190"/>
        <v/>
      </c>
      <c r="AE76" s="114" t="str">
        <f t="shared" si="190"/>
        <v/>
      </c>
      <c r="AF76" s="114" t="str">
        <f t="shared" si="190"/>
        <v/>
      </c>
      <c r="AG76" s="114" t="str">
        <f t="shared" si="190"/>
        <v/>
      </c>
      <c r="AH76" s="115" t="str">
        <f t="shared" si="190"/>
        <v/>
      </c>
      <c r="AJ76" s="185"/>
      <c r="AL76" s="179"/>
      <c r="AM76" s="202"/>
      <c r="AN76" s="202"/>
      <c r="AO76" s="202"/>
      <c r="AP76" s="202"/>
      <c r="AQ76" s="202"/>
      <c r="AR76" s="202"/>
      <c r="AS76" s="202"/>
      <c r="AT76" s="202"/>
      <c r="AU76" s="202"/>
      <c r="AV76" s="202"/>
      <c r="AW76" s="202"/>
      <c r="AX76" s="202"/>
      <c r="AY76" s="202"/>
      <c r="AZ76" s="207"/>
      <c r="BB76" s="185"/>
      <c r="BD76" s="179"/>
      <c r="BE76" s="181"/>
      <c r="BF76" s="181"/>
      <c r="BG76" s="181"/>
      <c r="BH76" s="183"/>
    </row>
    <row r="77" spans="1:60" s="75" customFormat="1" x14ac:dyDescent="0.4">
      <c r="A77" s="119" t="s">
        <v>34</v>
      </c>
      <c r="B77" s="102" t="s">
        <v>102</v>
      </c>
      <c r="C77" s="106">
        <v>160</v>
      </c>
      <c r="D77" s="106">
        <v>10</v>
      </c>
      <c r="E77" s="122">
        <f>C77-D77</f>
        <v>150</v>
      </c>
      <c r="F77" s="84">
        <f>IF($K$6&lt;D77,$K$6,D77)</f>
        <v>8</v>
      </c>
      <c r="G77" s="101">
        <f>D77/F77</f>
        <v>1.25</v>
      </c>
      <c r="H77" s="88">
        <f ca="1">RAND()*G77</f>
        <v>4.5485113289860102E-3</v>
      </c>
      <c r="I77" s="101"/>
      <c r="J77" s="113">
        <f t="shared" ca="1" si="6"/>
        <v>1</v>
      </c>
      <c r="K77" s="114">
        <f t="shared" ref="K77:AH77" ca="1" si="191">IF(K$12&lt;=$F77,ROUNDUP($H77+J$12*$G77,0),"")</f>
        <v>2</v>
      </c>
      <c r="L77" s="114">
        <f t="shared" ca="1" si="191"/>
        <v>3</v>
      </c>
      <c r="M77" s="114">
        <f t="shared" ca="1" si="191"/>
        <v>4</v>
      </c>
      <c r="N77" s="114">
        <f t="shared" ca="1" si="191"/>
        <v>6</v>
      </c>
      <c r="O77" s="114">
        <f t="shared" ca="1" si="191"/>
        <v>7</v>
      </c>
      <c r="P77" s="114">
        <f t="shared" ca="1" si="191"/>
        <v>8</v>
      </c>
      <c r="Q77" s="114">
        <f t="shared" ca="1" si="191"/>
        <v>9</v>
      </c>
      <c r="R77" s="114" t="str">
        <f t="shared" si="191"/>
        <v/>
      </c>
      <c r="S77" s="114" t="str">
        <f t="shared" si="191"/>
        <v/>
      </c>
      <c r="T77" s="114" t="str">
        <f t="shared" si="191"/>
        <v/>
      </c>
      <c r="U77" s="114" t="str">
        <f t="shared" si="191"/>
        <v/>
      </c>
      <c r="V77" s="114" t="str">
        <f t="shared" si="191"/>
        <v/>
      </c>
      <c r="W77" s="114" t="str">
        <f t="shared" si="191"/>
        <v/>
      </c>
      <c r="X77" s="114" t="str">
        <f t="shared" si="191"/>
        <v/>
      </c>
      <c r="Y77" s="114" t="str">
        <f t="shared" si="191"/>
        <v/>
      </c>
      <c r="Z77" s="114" t="str">
        <f t="shared" si="191"/>
        <v/>
      </c>
      <c r="AA77" s="114" t="str">
        <f t="shared" si="191"/>
        <v/>
      </c>
      <c r="AB77" s="114" t="str">
        <f t="shared" si="191"/>
        <v/>
      </c>
      <c r="AC77" s="114" t="str">
        <f t="shared" si="191"/>
        <v/>
      </c>
      <c r="AD77" s="114" t="str">
        <f t="shared" si="191"/>
        <v/>
      </c>
      <c r="AE77" s="114" t="str">
        <f t="shared" si="191"/>
        <v/>
      </c>
      <c r="AF77" s="114" t="str">
        <f t="shared" si="191"/>
        <v/>
      </c>
      <c r="AG77" s="114" t="str">
        <f t="shared" si="191"/>
        <v/>
      </c>
      <c r="AH77" s="115" t="str">
        <f t="shared" si="191"/>
        <v/>
      </c>
      <c r="AJ77" s="185">
        <f ca="1">RAND()*$AO$6</f>
        <v>0.8630174371791568</v>
      </c>
      <c r="AL77" s="179">
        <f t="shared" ref="AL77" ca="1" si="192">ROUNDUP($AJ77,0)</f>
        <v>1</v>
      </c>
      <c r="AM77" s="202">
        <f t="shared" ref="AM77:AZ77" ca="1" si="193">IF(AM$12&lt;=($AH$6*$D$6),ROUNDUP($AJ77+(AL$12*$AO$6),0),"")</f>
        <v>3</v>
      </c>
      <c r="AN77" s="202">
        <f t="shared" ca="1" si="193"/>
        <v>5</v>
      </c>
      <c r="AO77" s="202">
        <f t="shared" ca="1" si="193"/>
        <v>7</v>
      </c>
      <c r="AP77" s="202">
        <f t="shared" ca="1" si="193"/>
        <v>9</v>
      </c>
      <c r="AQ77" s="202">
        <f t="shared" ca="1" si="193"/>
        <v>11</v>
      </c>
      <c r="AR77" s="202">
        <f t="shared" ca="1" si="193"/>
        <v>13</v>
      </c>
      <c r="AS77" s="202">
        <f t="shared" ca="1" si="193"/>
        <v>15</v>
      </c>
      <c r="AT77" s="202">
        <f t="shared" ca="1" si="193"/>
        <v>17</v>
      </c>
      <c r="AU77" s="202">
        <f t="shared" ca="1" si="193"/>
        <v>19</v>
      </c>
      <c r="AV77" s="202" t="str">
        <f t="shared" si="193"/>
        <v/>
      </c>
      <c r="AW77" s="202" t="str">
        <f t="shared" si="193"/>
        <v/>
      </c>
      <c r="AX77" s="202" t="str">
        <f t="shared" si="193"/>
        <v/>
      </c>
      <c r="AY77" s="202" t="str">
        <f t="shared" si="193"/>
        <v/>
      </c>
      <c r="AZ77" s="207" t="str">
        <f t="shared" si="193"/>
        <v/>
      </c>
      <c r="BB77" s="185">
        <f ca="1">RAND()*$AO$7</f>
        <v>3.9172156878148252</v>
      </c>
      <c r="BD77" s="179">
        <f t="shared" ref="BD77" ca="1" si="194">ROUNDUP($BB77,0)</f>
        <v>4</v>
      </c>
      <c r="BE77" s="181">
        <f t="shared" ref="BE77:BH77" ca="1" si="195">IF(BE$12&lt;=$AH$7,ROUNDUP($BB77+(BD$12*$AO$7),0),"")</f>
        <v>8</v>
      </c>
      <c r="BF77" s="181">
        <f t="shared" ca="1" si="195"/>
        <v>12</v>
      </c>
      <c r="BG77" s="181">
        <f t="shared" ca="1" si="195"/>
        <v>16</v>
      </c>
      <c r="BH77" s="183">
        <f t="shared" ca="1" si="195"/>
        <v>20</v>
      </c>
    </row>
    <row r="78" spans="1:60" s="75" customFormat="1" x14ac:dyDescent="0.4">
      <c r="A78" s="119" t="s">
        <v>34</v>
      </c>
      <c r="B78" s="102" t="s">
        <v>128</v>
      </c>
      <c r="C78" s="121">
        <f>C77</f>
        <v>160</v>
      </c>
      <c r="D78" s="121">
        <f>D77</f>
        <v>10</v>
      </c>
      <c r="E78" s="122">
        <f>E77</f>
        <v>150</v>
      </c>
      <c r="F78" s="84">
        <f>$D$6-F77</f>
        <v>12</v>
      </c>
      <c r="G78" s="101">
        <f>E78/F78</f>
        <v>12.5</v>
      </c>
      <c r="H78" s="88">
        <f ca="1">+RAND()*G78</f>
        <v>8.2853346533343828</v>
      </c>
      <c r="I78" s="101"/>
      <c r="J78" s="113">
        <f t="shared" ca="1" si="6"/>
        <v>9</v>
      </c>
      <c r="K78" s="114">
        <f t="shared" ref="K78:AH78" ca="1" si="196">IF(K$12&lt;=$F78,ROUNDUP($H78+J$12*$G78,0),"")</f>
        <v>21</v>
      </c>
      <c r="L78" s="114">
        <f t="shared" ca="1" si="196"/>
        <v>34</v>
      </c>
      <c r="M78" s="114">
        <f t="shared" ca="1" si="196"/>
        <v>46</v>
      </c>
      <c r="N78" s="114">
        <f t="shared" ca="1" si="196"/>
        <v>59</v>
      </c>
      <c r="O78" s="114">
        <f t="shared" ca="1" si="196"/>
        <v>71</v>
      </c>
      <c r="P78" s="114">
        <f t="shared" ca="1" si="196"/>
        <v>84</v>
      </c>
      <c r="Q78" s="114">
        <f t="shared" ca="1" si="196"/>
        <v>96</v>
      </c>
      <c r="R78" s="114">
        <f t="shared" ca="1" si="196"/>
        <v>109</v>
      </c>
      <c r="S78" s="114">
        <f t="shared" ca="1" si="196"/>
        <v>121</v>
      </c>
      <c r="T78" s="114">
        <f t="shared" ca="1" si="196"/>
        <v>134</v>
      </c>
      <c r="U78" s="114">
        <f t="shared" ca="1" si="196"/>
        <v>146</v>
      </c>
      <c r="V78" s="114" t="str">
        <f t="shared" si="196"/>
        <v/>
      </c>
      <c r="W78" s="114" t="str">
        <f t="shared" si="196"/>
        <v/>
      </c>
      <c r="X78" s="114" t="str">
        <f t="shared" si="196"/>
        <v/>
      </c>
      <c r="Y78" s="114" t="str">
        <f t="shared" si="196"/>
        <v/>
      </c>
      <c r="Z78" s="114" t="str">
        <f t="shared" si="196"/>
        <v/>
      </c>
      <c r="AA78" s="114" t="str">
        <f t="shared" si="196"/>
        <v/>
      </c>
      <c r="AB78" s="114" t="str">
        <f t="shared" si="196"/>
        <v/>
      </c>
      <c r="AC78" s="114" t="str">
        <f t="shared" si="196"/>
        <v/>
      </c>
      <c r="AD78" s="114" t="str">
        <f t="shared" si="196"/>
        <v/>
      </c>
      <c r="AE78" s="114" t="str">
        <f t="shared" si="196"/>
        <v/>
      </c>
      <c r="AF78" s="114" t="str">
        <f t="shared" si="196"/>
        <v/>
      </c>
      <c r="AG78" s="114" t="str">
        <f t="shared" si="196"/>
        <v/>
      </c>
      <c r="AH78" s="115" t="str">
        <f t="shared" si="196"/>
        <v/>
      </c>
      <c r="AJ78" s="185"/>
      <c r="AL78" s="179"/>
      <c r="AM78" s="202"/>
      <c r="AN78" s="202"/>
      <c r="AO78" s="202"/>
      <c r="AP78" s="202"/>
      <c r="AQ78" s="202"/>
      <c r="AR78" s="202"/>
      <c r="AS78" s="202"/>
      <c r="AT78" s="202"/>
      <c r="AU78" s="202"/>
      <c r="AV78" s="202"/>
      <c r="AW78" s="202"/>
      <c r="AX78" s="202"/>
      <c r="AY78" s="202"/>
      <c r="AZ78" s="207"/>
      <c r="BB78" s="185"/>
      <c r="BD78" s="179"/>
      <c r="BE78" s="181"/>
      <c r="BF78" s="181"/>
      <c r="BG78" s="181"/>
      <c r="BH78" s="183"/>
    </row>
    <row r="79" spans="1:60" s="75" customFormat="1" x14ac:dyDescent="0.4">
      <c r="A79" s="119" t="s">
        <v>35</v>
      </c>
      <c r="B79" s="102" t="s">
        <v>102</v>
      </c>
      <c r="C79" s="106">
        <v>168</v>
      </c>
      <c r="D79" s="106">
        <v>14</v>
      </c>
      <c r="E79" s="122">
        <f>C79-D79</f>
        <v>154</v>
      </c>
      <c r="F79" s="84">
        <f>IF($K$6&lt;D79,$K$6,D79)</f>
        <v>8</v>
      </c>
      <c r="G79" s="101">
        <f>D79/F79</f>
        <v>1.75</v>
      </c>
      <c r="H79" s="88">
        <f ca="1">RAND()*G79</f>
        <v>1.1401180429700821</v>
      </c>
      <c r="I79" s="101"/>
      <c r="J79" s="113">
        <f t="shared" ref="J79:J112" ca="1" si="197">ROUNDUP(H79,0)</f>
        <v>2</v>
      </c>
      <c r="K79" s="114">
        <f t="shared" ref="K79:AH79" ca="1" si="198">IF(K$12&lt;=$F79,ROUNDUP($H79+J$12*$G79,0),"")</f>
        <v>3</v>
      </c>
      <c r="L79" s="114">
        <f t="shared" ca="1" si="198"/>
        <v>5</v>
      </c>
      <c r="M79" s="114">
        <f t="shared" ca="1" si="198"/>
        <v>7</v>
      </c>
      <c r="N79" s="114">
        <f t="shared" ca="1" si="198"/>
        <v>9</v>
      </c>
      <c r="O79" s="114">
        <f t="shared" ca="1" si="198"/>
        <v>10</v>
      </c>
      <c r="P79" s="114">
        <f t="shared" ca="1" si="198"/>
        <v>12</v>
      </c>
      <c r="Q79" s="114">
        <f t="shared" ca="1" si="198"/>
        <v>14</v>
      </c>
      <c r="R79" s="114" t="str">
        <f t="shared" si="198"/>
        <v/>
      </c>
      <c r="S79" s="114" t="str">
        <f t="shared" si="198"/>
        <v/>
      </c>
      <c r="T79" s="114" t="str">
        <f t="shared" si="198"/>
        <v/>
      </c>
      <c r="U79" s="114" t="str">
        <f t="shared" si="198"/>
        <v/>
      </c>
      <c r="V79" s="114" t="str">
        <f t="shared" si="198"/>
        <v/>
      </c>
      <c r="W79" s="114" t="str">
        <f t="shared" si="198"/>
        <v/>
      </c>
      <c r="X79" s="114" t="str">
        <f t="shared" si="198"/>
        <v/>
      </c>
      <c r="Y79" s="114" t="str">
        <f t="shared" si="198"/>
        <v/>
      </c>
      <c r="Z79" s="114" t="str">
        <f t="shared" si="198"/>
        <v/>
      </c>
      <c r="AA79" s="114" t="str">
        <f t="shared" si="198"/>
        <v/>
      </c>
      <c r="AB79" s="114" t="str">
        <f t="shared" si="198"/>
        <v/>
      </c>
      <c r="AC79" s="114" t="str">
        <f t="shared" si="198"/>
        <v/>
      </c>
      <c r="AD79" s="114" t="str">
        <f t="shared" si="198"/>
        <v/>
      </c>
      <c r="AE79" s="114" t="str">
        <f t="shared" si="198"/>
        <v/>
      </c>
      <c r="AF79" s="114" t="str">
        <f t="shared" si="198"/>
        <v/>
      </c>
      <c r="AG79" s="114" t="str">
        <f t="shared" si="198"/>
        <v/>
      </c>
      <c r="AH79" s="115" t="str">
        <f t="shared" si="198"/>
        <v/>
      </c>
      <c r="AJ79" s="185">
        <f ca="1">RAND()*$AO$6</f>
        <v>1.9673303143133245</v>
      </c>
      <c r="AL79" s="179">
        <f t="shared" ref="AL79" ca="1" si="199">ROUNDUP($AJ79,0)</f>
        <v>2</v>
      </c>
      <c r="AM79" s="202">
        <f t="shared" ref="AM79:AZ79" ca="1" si="200">IF(AM$12&lt;=($AH$6*$D$6),ROUNDUP($AJ79+(AL$12*$AO$6),0),"")</f>
        <v>4</v>
      </c>
      <c r="AN79" s="202">
        <f t="shared" ca="1" si="200"/>
        <v>6</v>
      </c>
      <c r="AO79" s="202">
        <f t="shared" ca="1" si="200"/>
        <v>8</v>
      </c>
      <c r="AP79" s="202">
        <f t="shared" ca="1" si="200"/>
        <v>10</v>
      </c>
      <c r="AQ79" s="202">
        <f t="shared" ca="1" si="200"/>
        <v>12</v>
      </c>
      <c r="AR79" s="202">
        <f t="shared" ca="1" si="200"/>
        <v>14</v>
      </c>
      <c r="AS79" s="202">
        <f t="shared" ca="1" si="200"/>
        <v>16</v>
      </c>
      <c r="AT79" s="202">
        <f t="shared" ca="1" si="200"/>
        <v>18</v>
      </c>
      <c r="AU79" s="202">
        <f t="shared" ca="1" si="200"/>
        <v>20</v>
      </c>
      <c r="AV79" s="202" t="str">
        <f t="shared" si="200"/>
        <v/>
      </c>
      <c r="AW79" s="202" t="str">
        <f t="shared" si="200"/>
        <v/>
      </c>
      <c r="AX79" s="202" t="str">
        <f t="shared" si="200"/>
        <v/>
      </c>
      <c r="AY79" s="202" t="str">
        <f t="shared" si="200"/>
        <v/>
      </c>
      <c r="AZ79" s="207" t="str">
        <f t="shared" si="200"/>
        <v/>
      </c>
      <c r="BB79" s="185">
        <f ca="1">RAND()*$AO$7</f>
        <v>2.5208800025611771</v>
      </c>
      <c r="BD79" s="179">
        <f t="shared" ref="BD79" ca="1" si="201">ROUNDUP($BB79,0)</f>
        <v>3</v>
      </c>
      <c r="BE79" s="181">
        <f t="shared" ref="BE79:BH79" ca="1" si="202">IF(BE$12&lt;=$AH$7,ROUNDUP($BB79+(BD$12*$AO$7),0),"")</f>
        <v>7</v>
      </c>
      <c r="BF79" s="181">
        <f t="shared" ca="1" si="202"/>
        <v>11</v>
      </c>
      <c r="BG79" s="181">
        <f t="shared" ca="1" si="202"/>
        <v>15</v>
      </c>
      <c r="BH79" s="183">
        <f t="shared" ca="1" si="202"/>
        <v>19</v>
      </c>
    </row>
    <row r="80" spans="1:60" s="75" customFormat="1" x14ac:dyDescent="0.4">
      <c r="A80" s="119" t="s">
        <v>35</v>
      </c>
      <c r="B80" s="102" t="s">
        <v>128</v>
      </c>
      <c r="C80" s="121">
        <f>C79</f>
        <v>168</v>
      </c>
      <c r="D80" s="121">
        <f>D79</f>
        <v>14</v>
      </c>
      <c r="E80" s="122">
        <f>E79</f>
        <v>154</v>
      </c>
      <c r="F80" s="84">
        <f>$D$6-F79</f>
        <v>12</v>
      </c>
      <c r="G80" s="101">
        <f>E80/F80</f>
        <v>12.833333333333334</v>
      </c>
      <c r="H80" s="88">
        <f ca="1">+RAND()*G80</f>
        <v>10.571166656519106</v>
      </c>
      <c r="I80" s="101"/>
      <c r="J80" s="113">
        <f t="shared" ca="1" si="197"/>
        <v>11</v>
      </c>
      <c r="K80" s="114">
        <f t="shared" ref="K80:AH80" ca="1" si="203">IF(K$12&lt;=$F80,ROUNDUP($H80+J$12*$G80,0),"")</f>
        <v>24</v>
      </c>
      <c r="L80" s="114">
        <f t="shared" ca="1" si="203"/>
        <v>37</v>
      </c>
      <c r="M80" s="114">
        <f t="shared" ca="1" si="203"/>
        <v>50</v>
      </c>
      <c r="N80" s="114">
        <f t="shared" ca="1" si="203"/>
        <v>62</v>
      </c>
      <c r="O80" s="114">
        <f t="shared" ca="1" si="203"/>
        <v>75</v>
      </c>
      <c r="P80" s="114">
        <f t="shared" ca="1" si="203"/>
        <v>88</v>
      </c>
      <c r="Q80" s="114">
        <f t="shared" ca="1" si="203"/>
        <v>101</v>
      </c>
      <c r="R80" s="114">
        <f t="shared" ca="1" si="203"/>
        <v>114</v>
      </c>
      <c r="S80" s="114">
        <f t="shared" ca="1" si="203"/>
        <v>127</v>
      </c>
      <c r="T80" s="114">
        <f t="shared" ca="1" si="203"/>
        <v>139</v>
      </c>
      <c r="U80" s="114">
        <f t="shared" ca="1" si="203"/>
        <v>152</v>
      </c>
      <c r="V80" s="114" t="str">
        <f t="shared" si="203"/>
        <v/>
      </c>
      <c r="W80" s="114" t="str">
        <f t="shared" si="203"/>
        <v/>
      </c>
      <c r="X80" s="114" t="str">
        <f t="shared" si="203"/>
        <v/>
      </c>
      <c r="Y80" s="114" t="str">
        <f t="shared" si="203"/>
        <v/>
      </c>
      <c r="Z80" s="114" t="str">
        <f t="shared" si="203"/>
        <v/>
      </c>
      <c r="AA80" s="114" t="str">
        <f t="shared" si="203"/>
        <v/>
      </c>
      <c r="AB80" s="114" t="str">
        <f t="shared" si="203"/>
        <v/>
      </c>
      <c r="AC80" s="114" t="str">
        <f t="shared" si="203"/>
        <v/>
      </c>
      <c r="AD80" s="114" t="str">
        <f t="shared" si="203"/>
        <v/>
      </c>
      <c r="AE80" s="114" t="str">
        <f t="shared" si="203"/>
        <v/>
      </c>
      <c r="AF80" s="114" t="str">
        <f t="shared" si="203"/>
        <v/>
      </c>
      <c r="AG80" s="114" t="str">
        <f t="shared" si="203"/>
        <v/>
      </c>
      <c r="AH80" s="115" t="str">
        <f t="shared" si="203"/>
        <v/>
      </c>
      <c r="AJ80" s="185"/>
      <c r="AL80" s="179"/>
      <c r="AM80" s="202"/>
      <c r="AN80" s="202"/>
      <c r="AO80" s="202"/>
      <c r="AP80" s="202"/>
      <c r="AQ80" s="202"/>
      <c r="AR80" s="202"/>
      <c r="AS80" s="202"/>
      <c r="AT80" s="202"/>
      <c r="AU80" s="202"/>
      <c r="AV80" s="202"/>
      <c r="AW80" s="202"/>
      <c r="AX80" s="202"/>
      <c r="AY80" s="202"/>
      <c r="AZ80" s="207"/>
      <c r="BB80" s="185"/>
      <c r="BD80" s="179"/>
      <c r="BE80" s="181"/>
      <c r="BF80" s="181"/>
      <c r="BG80" s="181"/>
      <c r="BH80" s="183"/>
    </row>
    <row r="81" spans="1:60" s="75" customFormat="1" x14ac:dyDescent="0.4">
      <c r="A81" s="119" t="s">
        <v>36</v>
      </c>
      <c r="B81" s="102" t="s">
        <v>102</v>
      </c>
      <c r="C81" s="106">
        <v>165</v>
      </c>
      <c r="D81" s="106">
        <v>17</v>
      </c>
      <c r="E81" s="122">
        <f>C81-D81</f>
        <v>148</v>
      </c>
      <c r="F81" s="84">
        <f>IF($K$6&lt;D81,$K$6,D81)</f>
        <v>8</v>
      </c>
      <c r="G81" s="101">
        <f>D81/F81</f>
        <v>2.125</v>
      </c>
      <c r="H81" s="88">
        <f ca="1">RAND()*G81</f>
        <v>0.6450192256060524</v>
      </c>
      <c r="I81" s="101"/>
      <c r="J81" s="113">
        <f t="shared" ca="1" si="197"/>
        <v>1</v>
      </c>
      <c r="K81" s="114">
        <f t="shared" ref="K81:AH81" ca="1" si="204">IF(K$12&lt;=$F81,ROUNDUP($H81+J$12*$G81,0),"")</f>
        <v>3</v>
      </c>
      <c r="L81" s="114">
        <f t="shared" ca="1" si="204"/>
        <v>5</v>
      </c>
      <c r="M81" s="114">
        <f t="shared" ca="1" si="204"/>
        <v>8</v>
      </c>
      <c r="N81" s="114">
        <f t="shared" ca="1" si="204"/>
        <v>10</v>
      </c>
      <c r="O81" s="114">
        <f t="shared" ca="1" si="204"/>
        <v>12</v>
      </c>
      <c r="P81" s="114">
        <f t="shared" ca="1" si="204"/>
        <v>14</v>
      </c>
      <c r="Q81" s="114">
        <f t="shared" ca="1" si="204"/>
        <v>16</v>
      </c>
      <c r="R81" s="114" t="str">
        <f t="shared" si="204"/>
        <v/>
      </c>
      <c r="S81" s="114" t="str">
        <f t="shared" si="204"/>
        <v/>
      </c>
      <c r="T81" s="114" t="str">
        <f t="shared" si="204"/>
        <v/>
      </c>
      <c r="U81" s="114" t="str">
        <f t="shared" si="204"/>
        <v/>
      </c>
      <c r="V81" s="114" t="str">
        <f t="shared" si="204"/>
        <v/>
      </c>
      <c r="W81" s="114" t="str">
        <f t="shared" si="204"/>
        <v/>
      </c>
      <c r="X81" s="114" t="str">
        <f t="shared" si="204"/>
        <v/>
      </c>
      <c r="Y81" s="114" t="str">
        <f t="shared" si="204"/>
        <v/>
      </c>
      <c r="Z81" s="114" t="str">
        <f t="shared" si="204"/>
        <v/>
      </c>
      <c r="AA81" s="114" t="str">
        <f t="shared" si="204"/>
        <v/>
      </c>
      <c r="AB81" s="114" t="str">
        <f t="shared" si="204"/>
        <v/>
      </c>
      <c r="AC81" s="114" t="str">
        <f t="shared" si="204"/>
        <v/>
      </c>
      <c r="AD81" s="114" t="str">
        <f t="shared" si="204"/>
        <v/>
      </c>
      <c r="AE81" s="114" t="str">
        <f t="shared" si="204"/>
        <v/>
      </c>
      <c r="AF81" s="114" t="str">
        <f t="shared" si="204"/>
        <v/>
      </c>
      <c r="AG81" s="114" t="str">
        <f t="shared" si="204"/>
        <v/>
      </c>
      <c r="AH81" s="115" t="str">
        <f t="shared" si="204"/>
        <v/>
      </c>
      <c r="AJ81" s="185">
        <f ca="1">RAND()*$AO$6</f>
        <v>0.53248653028477411</v>
      </c>
      <c r="AL81" s="179">
        <f t="shared" ref="AL81" ca="1" si="205">ROUNDUP($AJ81,0)</f>
        <v>1</v>
      </c>
      <c r="AM81" s="202">
        <f t="shared" ref="AM81:AZ81" ca="1" si="206">IF(AM$12&lt;=($AH$6*$D$6),ROUNDUP($AJ81+(AL$12*$AO$6),0),"")</f>
        <v>3</v>
      </c>
      <c r="AN81" s="202">
        <f t="shared" ca="1" si="206"/>
        <v>5</v>
      </c>
      <c r="AO81" s="202">
        <f t="shared" ca="1" si="206"/>
        <v>7</v>
      </c>
      <c r="AP81" s="202">
        <f t="shared" ca="1" si="206"/>
        <v>9</v>
      </c>
      <c r="AQ81" s="202">
        <f t="shared" ca="1" si="206"/>
        <v>11</v>
      </c>
      <c r="AR81" s="202">
        <f t="shared" ca="1" si="206"/>
        <v>13</v>
      </c>
      <c r="AS81" s="202">
        <f t="shared" ca="1" si="206"/>
        <v>15</v>
      </c>
      <c r="AT81" s="202">
        <f t="shared" ca="1" si="206"/>
        <v>17</v>
      </c>
      <c r="AU81" s="202">
        <f t="shared" ca="1" si="206"/>
        <v>19</v>
      </c>
      <c r="AV81" s="202" t="str">
        <f t="shared" si="206"/>
        <v/>
      </c>
      <c r="AW81" s="202" t="str">
        <f t="shared" si="206"/>
        <v/>
      </c>
      <c r="AX81" s="202" t="str">
        <f t="shared" si="206"/>
        <v/>
      </c>
      <c r="AY81" s="202" t="str">
        <f t="shared" si="206"/>
        <v/>
      </c>
      <c r="AZ81" s="207" t="str">
        <f t="shared" si="206"/>
        <v/>
      </c>
      <c r="BB81" s="185">
        <f ca="1">RAND()*$AO$7</f>
        <v>3.899197972186311</v>
      </c>
      <c r="BD81" s="179">
        <f t="shared" ref="BD81" ca="1" si="207">ROUNDUP($BB81,0)</f>
        <v>4</v>
      </c>
      <c r="BE81" s="181">
        <f t="shared" ref="BE81:BH81" ca="1" si="208">IF(BE$12&lt;=$AH$7,ROUNDUP($BB81+(BD$12*$AO$7),0),"")</f>
        <v>8</v>
      </c>
      <c r="BF81" s="181">
        <f t="shared" ca="1" si="208"/>
        <v>12</v>
      </c>
      <c r="BG81" s="181">
        <f t="shared" ca="1" si="208"/>
        <v>16</v>
      </c>
      <c r="BH81" s="183">
        <f t="shared" ca="1" si="208"/>
        <v>20</v>
      </c>
    </row>
    <row r="82" spans="1:60" s="75" customFormat="1" x14ac:dyDescent="0.4">
      <c r="A82" s="119" t="s">
        <v>36</v>
      </c>
      <c r="B82" s="102" t="s">
        <v>128</v>
      </c>
      <c r="C82" s="121">
        <f>C81</f>
        <v>165</v>
      </c>
      <c r="D82" s="121">
        <f>D81</f>
        <v>17</v>
      </c>
      <c r="E82" s="122">
        <f>E81</f>
        <v>148</v>
      </c>
      <c r="F82" s="84">
        <f>$D$6-F81</f>
        <v>12</v>
      </c>
      <c r="G82" s="101">
        <f>E82/F82</f>
        <v>12.333333333333334</v>
      </c>
      <c r="H82" s="88">
        <f ca="1">+RAND()*G82</f>
        <v>4.5842433124526725</v>
      </c>
      <c r="I82" s="101"/>
      <c r="J82" s="113">
        <f t="shared" ca="1" si="197"/>
        <v>5</v>
      </c>
      <c r="K82" s="114">
        <f t="shared" ref="K82:AH82" ca="1" si="209">IF(K$12&lt;=$F82,ROUNDUP($H82+J$12*$G82,0),"")</f>
        <v>17</v>
      </c>
      <c r="L82" s="114">
        <f t="shared" ca="1" si="209"/>
        <v>30</v>
      </c>
      <c r="M82" s="114">
        <f t="shared" ca="1" si="209"/>
        <v>42</v>
      </c>
      <c r="N82" s="114">
        <f t="shared" ca="1" si="209"/>
        <v>54</v>
      </c>
      <c r="O82" s="114">
        <f t="shared" ca="1" si="209"/>
        <v>67</v>
      </c>
      <c r="P82" s="114">
        <f t="shared" ca="1" si="209"/>
        <v>79</v>
      </c>
      <c r="Q82" s="114">
        <f t="shared" ca="1" si="209"/>
        <v>91</v>
      </c>
      <c r="R82" s="114">
        <f t="shared" ca="1" si="209"/>
        <v>104</v>
      </c>
      <c r="S82" s="114">
        <f t="shared" ca="1" si="209"/>
        <v>116</v>
      </c>
      <c r="T82" s="114">
        <f t="shared" ca="1" si="209"/>
        <v>128</v>
      </c>
      <c r="U82" s="114">
        <f t="shared" ca="1" si="209"/>
        <v>141</v>
      </c>
      <c r="V82" s="114" t="str">
        <f t="shared" si="209"/>
        <v/>
      </c>
      <c r="W82" s="114" t="str">
        <f t="shared" si="209"/>
        <v/>
      </c>
      <c r="X82" s="114" t="str">
        <f t="shared" si="209"/>
        <v/>
      </c>
      <c r="Y82" s="114" t="str">
        <f t="shared" si="209"/>
        <v/>
      </c>
      <c r="Z82" s="114" t="str">
        <f t="shared" si="209"/>
        <v/>
      </c>
      <c r="AA82" s="114" t="str">
        <f t="shared" si="209"/>
        <v/>
      </c>
      <c r="AB82" s="114" t="str">
        <f t="shared" si="209"/>
        <v/>
      </c>
      <c r="AC82" s="114" t="str">
        <f t="shared" si="209"/>
        <v/>
      </c>
      <c r="AD82" s="114" t="str">
        <f t="shared" si="209"/>
        <v/>
      </c>
      <c r="AE82" s="114" t="str">
        <f t="shared" si="209"/>
        <v/>
      </c>
      <c r="AF82" s="114" t="str">
        <f t="shared" si="209"/>
        <v/>
      </c>
      <c r="AG82" s="114" t="str">
        <f t="shared" si="209"/>
        <v/>
      </c>
      <c r="AH82" s="115" t="str">
        <f t="shared" si="209"/>
        <v/>
      </c>
      <c r="AJ82" s="185"/>
      <c r="AL82" s="179"/>
      <c r="AM82" s="202"/>
      <c r="AN82" s="202"/>
      <c r="AO82" s="202"/>
      <c r="AP82" s="202"/>
      <c r="AQ82" s="202"/>
      <c r="AR82" s="202"/>
      <c r="AS82" s="202"/>
      <c r="AT82" s="202"/>
      <c r="AU82" s="202"/>
      <c r="AV82" s="202"/>
      <c r="AW82" s="202"/>
      <c r="AX82" s="202"/>
      <c r="AY82" s="202"/>
      <c r="AZ82" s="207"/>
      <c r="BB82" s="185"/>
      <c r="BD82" s="179"/>
      <c r="BE82" s="181"/>
      <c r="BF82" s="181"/>
      <c r="BG82" s="181"/>
      <c r="BH82" s="183"/>
    </row>
    <row r="83" spans="1:60" s="75" customFormat="1" x14ac:dyDescent="0.4">
      <c r="A83" s="119" t="s">
        <v>37</v>
      </c>
      <c r="B83" s="102" t="s">
        <v>102</v>
      </c>
      <c r="C83" s="106">
        <v>174</v>
      </c>
      <c r="D83" s="106">
        <v>13</v>
      </c>
      <c r="E83" s="122">
        <f>C83-D83</f>
        <v>161</v>
      </c>
      <c r="F83" s="84">
        <f>IF($K$6&lt;D83,$K$6,D83)</f>
        <v>8</v>
      </c>
      <c r="G83" s="101">
        <f>D83/F83</f>
        <v>1.625</v>
      </c>
      <c r="H83" s="88">
        <f ca="1">RAND()*G83</f>
        <v>0.61550920481278037</v>
      </c>
      <c r="I83" s="101"/>
      <c r="J83" s="113">
        <f t="shared" ca="1" si="197"/>
        <v>1</v>
      </c>
      <c r="K83" s="114">
        <f t="shared" ref="K83:AH83" ca="1" si="210">IF(K$12&lt;=$F83,ROUNDUP($H83+J$12*$G83,0),"")</f>
        <v>3</v>
      </c>
      <c r="L83" s="114">
        <f t="shared" ca="1" si="210"/>
        <v>4</v>
      </c>
      <c r="M83" s="114">
        <f t="shared" ca="1" si="210"/>
        <v>6</v>
      </c>
      <c r="N83" s="114">
        <f t="shared" ca="1" si="210"/>
        <v>8</v>
      </c>
      <c r="O83" s="114">
        <f t="shared" ca="1" si="210"/>
        <v>9</v>
      </c>
      <c r="P83" s="114">
        <f t="shared" ca="1" si="210"/>
        <v>11</v>
      </c>
      <c r="Q83" s="114">
        <f t="shared" ca="1" si="210"/>
        <v>12</v>
      </c>
      <c r="R83" s="114" t="str">
        <f t="shared" si="210"/>
        <v/>
      </c>
      <c r="S83" s="114" t="str">
        <f t="shared" si="210"/>
        <v/>
      </c>
      <c r="T83" s="114" t="str">
        <f t="shared" si="210"/>
        <v/>
      </c>
      <c r="U83" s="114" t="str">
        <f t="shared" si="210"/>
        <v/>
      </c>
      <c r="V83" s="114" t="str">
        <f t="shared" si="210"/>
        <v/>
      </c>
      <c r="W83" s="114" t="str">
        <f t="shared" si="210"/>
        <v/>
      </c>
      <c r="X83" s="114" t="str">
        <f t="shared" si="210"/>
        <v/>
      </c>
      <c r="Y83" s="114" t="str">
        <f t="shared" si="210"/>
        <v/>
      </c>
      <c r="Z83" s="114" t="str">
        <f t="shared" si="210"/>
        <v/>
      </c>
      <c r="AA83" s="114" t="str">
        <f t="shared" si="210"/>
        <v/>
      </c>
      <c r="AB83" s="114" t="str">
        <f t="shared" si="210"/>
        <v/>
      </c>
      <c r="AC83" s="114" t="str">
        <f t="shared" si="210"/>
        <v/>
      </c>
      <c r="AD83" s="114" t="str">
        <f t="shared" si="210"/>
        <v/>
      </c>
      <c r="AE83" s="114" t="str">
        <f t="shared" si="210"/>
        <v/>
      </c>
      <c r="AF83" s="114" t="str">
        <f t="shared" si="210"/>
        <v/>
      </c>
      <c r="AG83" s="114" t="str">
        <f t="shared" si="210"/>
        <v/>
      </c>
      <c r="AH83" s="115" t="str">
        <f t="shared" si="210"/>
        <v/>
      </c>
      <c r="AJ83" s="185">
        <f ca="1">RAND()*$AO$6</f>
        <v>7.3099496027382305E-3</v>
      </c>
      <c r="AL83" s="179">
        <f t="shared" ref="AL83" ca="1" si="211">ROUNDUP($AJ83,0)</f>
        <v>1</v>
      </c>
      <c r="AM83" s="202">
        <f t="shared" ref="AM83:AZ83" ca="1" si="212">IF(AM$12&lt;=($AH$6*$D$6),ROUNDUP($AJ83+(AL$12*$AO$6),0),"")</f>
        <v>3</v>
      </c>
      <c r="AN83" s="202">
        <f t="shared" ca="1" si="212"/>
        <v>5</v>
      </c>
      <c r="AO83" s="202">
        <f t="shared" ca="1" si="212"/>
        <v>7</v>
      </c>
      <c r="AP83" s="202">
        <f t="shared" ca="1" si="212"/>
        <v>9</v>
      </c>
      <c r="AQ83" s="202">
        <f t="shared" ca="1" si="212"/>
        <v>11</v>
      </c>
      <c r="AR83" s="202">
        <f t="shared" ca="1" si="212"/>
        <v>13</v>
      </c>
      <c r="AS83" s="202">
        <f t="shared" ca="1" si="212"/>
        <v>15</v>
      </c>
      <c r="AT83" s="202">
        <f t="shared" ca="1" si="212"/>
        <v>17</v>
      </c>
      <c r="AU83" s="202">
        <f t="shared" ca="1" si="212"/>
        <v>19</v>
      </c>
      <c r="AV83" s="202" t="str">
        <f t="shared" si="212"/>
        <v/>
      </c>
      <c r="AW83" s="202" t="str">
        <f t="shared" si="212"/>
        <v/>
      </c>
      <c r="AX83" s="202" t="str">
        <f t="shared" si="212"/>
        <v/>
      </c>
      <c r="AY83" s="202" t="str">
        <f t="shared" si="212"/>
        <v/>
      </c>
      <c r="AZ83" s="207" t="str">
        <f t="shared" si="212"/>
        <v/>
      </c>
      <c r="BB83" s="185">
        <f ca="1">RAND()*$AO$7</f>
        <v>0.66127242439671674</v>
      </c>
      <c r="BD83" s="179">
        <f t="shared" ref="BD83" ca="1" si="213">ROUNDUP($BB83,0)</f>
        <v>1</v>
      </c>
      <c r="BE83" s="181">
        <f t="shared" ref="BE83:BH83" ca="1" si="214">IF(BE$12&lt;=$AH$7,ROUNDUP($BB83+(BD$12*$AO$7),0),"")</f>
        <v>5</v>
      </c>
      <c r="BF83" s="181">
        <f t="shared" ca="1" si="214"/>
        <v>9</v>
      </c>
      <c r="BG83" s="181">
        <f t="shared" ca="1" si="214"/>
        <v>13</v>
      </c>
      <c r="BH83" s="183">
        <f t="shared" ca="1" si="214"/>
        <v>17</v>
      </c>
    </row>
    <row r="84" spans="1:60" s="75" customFormat="1" x14ac:dyDescent="0.4">
      <c r="A84" s="119" t="s">
        <v>37</v>
      </c>
      <c r="B84" s="102" t="s">
        <v>128</v>
      </c>
      <c r="C84" s="121">
        <f>C83</f>
        <v>174</v>
      </c>
      <c r="D84" s="121">
        <f>D83</f>
        <v>13</v>
      </c>
      <c r="E84" s="122">
        <f>E83</f>
        <v>161</v>
      </c>
      <c r="F84" s="84">
        <f>$D$6-F83</f>
        <v>12</v>
      </c>
      <c r="G84" s="101">
        <f>E84/F84</f>
        <v>13.416666666666666</v>
      </c>
      <c r="H84" s="88">
        <f ca="1">+RAND()*G84</f>
        <v>5.8539094585634333</v>
      </c>
      <c r="I84" s="101"/>
      <c r="J84" s="113">
        <f t="shared" ca="1" si="197"/>
        <v>6</v>
      </c>
      <c r="K84" s="114">
        <f t="shared" ref="K84:AH84" ca="1" si="215">IF(K$12&lt;=$F84,ROUNDUP($H84+J$12*$G84,0),"")</f>
        <v>20</v>
      </c>
      <c r="L84" s="114">
        <f t="shared" ca="1" si="215"/>
        <v>33</v>
      </c>
      <c r="M84" s="114">
        <f t="shared" ca="1" si="215"/>
        <v>47</v>
      </c>
      <c r="N84" s="114">
        <f t="shared" ca="1" si="215"/>
        <v>60</v>
      </c>
      <c r="O84" s="114">
        <f t="shared" ca="1" si="215"/>
        <v>73</v>
      </c>
      <c r="P84" s="114">
        <f t="shared" ca="1" si="215"/>
        <v>87</v>
      </c>
      <c r="Q84" s="114">
        <f t="shared" ca="1" si="215"/>
        <v>100</v>
      </c>
      <c r="R84" s="114">
        <f t="shared" ca="1" si="215"/>
        <v>114</v>
      </c>
      <c r="S84" s="114">
        <f t="shared" ca="1" si="215"/>
        <v>127</v>
      </c>
      <c r="T84" s="114">
        <f t="shared" ca="1" si="215"/>
        <v>141</v>
      </c>
      <c r="U84" s="114">
        <f t="shared" ca="1" si="215"/>
        <v>154</v>
      </c>
      <c r="V84" s="114" t="str">
        <f t="shared" si="215"/>
        <v/>
      </c>
      <c r="W84" s="114" t="str">
        <f t="shared" si="215"/>
        <v/>
      </c>
      <c r="X84" s="114" t="str">
        <f t="shared" si="215"/>
        <v/>
      </c>
      <c r="Y84" s="114" t="str">
        <f t="shared" si="215"/>
        <v/>
      </c>
      <c r="Z84" s="114" t="str">
        <f t="shared" si="215"/>
        <v/>
      </c>
      <c r="AA84" s="114" t="str">
        <f t="shared" si="215"/>
        <v/>
      </c>
      <c r="AB84" s="114" t="str">
        <f t="shared" si="215"/>
        <v/>
      </c>
      <c r="AC84" s="114" t="str">
        <f t="shared" si="215"/>
        <v/>
      </c>
      <c r="AD84" s="114" t="str">
        <f t="shared" si="215"/>
        <v/>
      </c>
      <c r="AE84" s="114" t="str">
        <f t="shared" si="215"/>
        <v/>
      </c>
      <c r="AF84" s="114" t="str">
        <f t="shared" si="215"/>
        <v/>
      </c>
      <c r="AG84" s="114" t="str">
        <f t="shared" si="215"/>
        <v/>
      </c>
      <c r="AH84" s="115" t="str">
        <f t="shared" si="215"/>
        <v/>
      </c>
      <c r="AJ84" s="185"/>
      <c r="AL84" s="179"/>
      <c r="AM84" s="202"/>
      <c r="AN84" s="202"/>
      <c r="AO84" s="202"/>
      <c r="AP84" s="202"/>
      <c r="AQ84" s="202"/>
      <c r="AR84" s="202"/>
      <c r="AS84" s="202"/>
      <c r="AT84" s="202"/>
      <c r="AU84" s="202"/>
      <c r="AV84" s="202"/>
      <c r="AW84" s="202"/>
      <c r="AX84" s="202"/>
      <c r="AY84" s="202"/>
      <c r="AZ84" s="207"/>
      <c r="BB84" s="185"/>
      <c r="BD84" s="179"/>
      <c r="BE84" s="181"/>
      <c r="BF84" s="181"/>
      <c r="BG84" s="181"/>
      <c r="BH84" s="183"/>
    </row>
    <row r="85" spans="1:60" s="75" customFormat="1" x14ac:dyDescent="0.4">
      <c r="A85" s="119" t="s">
        <v>38</v>
      </c>
      <c r="B85" s="102" t="s">
        <v>102</v>
      </c>
      <c r="C85" s="106">
        <v>135</v>
      </c>
      <c r="D85" s="106">
        <v>16</v>
      </c>
      <c r="E85" s="122">
        <f>C85-D85</f>
        <v>119</v>
      </c>
      <c r="F85" s="84">
        <f>IF($K$6&lt;D85,$K$6,D85)</f>
        <v>8</v>
      </c>
      <c r="G85" s="101">
        <f>D85/F85</f>
        <v>2</v>
      </c>
      <c r="H85" s="88">
        <f ca="1">RAND()*G85</f>
        <v>1.7546472661669488</v>
      </c>
      <c r="I85" s="101"/>
      <c r="J85" s="113">
        <f t="shared" ca="1" si="197"/>
        <v>2</v>
      </c>
      <c r="K85" s="114">
        <f t="shared" ref="K85:AH85" ca="1" si="216">IF(K$12&lt;=$F85,ROUNDUP($H85+J$12*$G85,0),"")</f>
        <v>4</v>
      </c>
      <c r="L85" s="114">
        <f t="shared" ca="1" si="216"/>
        <v>6</v>
      </c>
      <c r="M85" s="114">
        <f t="shared" ca="1" si="216"/>
        <v>8</v>
      </c>
      <c r="N85" s="114">
        <f t="shared" ca="1" si="216"/>
        <v>10</v>
      </c>
      <c r="O85" s="114">
        <f t="shared" ca="1" si="216"/>
        <v>12</v>
      </c>
      <c r="P85" s="114">
        <f t="shared" ca="1" si="216"/>
        <v>14</v>
      </c>
      <c r="Q85" s="114">
        <f t="shared" ca="1" si="216"/>
        <v>16</v>
      </c>
      <c r="R85" s="114" t="str">
        <f t="shared" si="216"/>
        <v/>
      </c>
      <c r="S85" s="114" t="str">
        <f t="shared" si="216"/>
        <v/>
      </c>
      <c r="T85" s="114" t="str">
        <f t="shared" si="216"/>
        <v/>
      </c>
      <c r="U85" s="114" t="str">
        <f t="shared" si="216"/>
        <v/>
      </c>
      <c r="V85" s="114" t="str">
        <f t="shared" si="216"/>
        <v/>
      </c>
      <c r="W85" s="114" t="str">
        <f t="shared" si="216"/>
        <v/>
      </c>
      <c r="X85" s="114" t="str">
        <f t="shared" si="216"/>
        <v/>
      </c>
      <c r="Y85" s="114" t="str">
        <f t="shared" si="216"/>
        <v/>
      </c>
      <c r="Z85" s="114" t="str">
        <f t="shared" si="216"/>
        <v/>
      </c>
      <c r="AA85" s="114" t="str">
        <f t="shared" si="216"/>
        <v/>
      </c>
      <c r="AB85" s="114" t="str">
        <f t="shared" si="216"/>
        <v/>
      </c>
      <c r="AC85" s="114" t="str">
        <f t="shared" si="216"/>
        <v/>
      </c>
      <c r="AD85" s="114" t="str">
        <f t="shared" si="216"/>
        <v/>
      </c>
      <c r="AE85" s="114" t="str">
        <f t="shared" si="216"/>
        <v/>
      </c>
      <c r="AF85" s="114" t="str">
        <f t="shared" si="216"/>
        <v/>
      </c>
      <c r="AG85" s="114" t="str">
        <f t="shared" si="216"/>
        <v/>
      </c>
      <c r="AH85" s="115" t="str">
        <f t="shared" si="216"/>
        <v/>
      </c>
      <c r="AJ85" s="185">
        <f ca="1">RAND()*$AO$6</f>
        <v>0.52690708690912547</v>
      </c>
      <c r="AL85" s="179">
        <f t="shared" ref="AL85" ca="1" si="217">ROUNDUP($AJ85,0)</f>
        <v>1</v>
      </c>
      <c r="AM85" s="202">
        <f t="shared" ref="AM85:AZ85" ca="1" si="218">IF(AM$12&lt;=($AH$6*$D$6),ROUNDUP($AJ85+(AL$12*$AO$6),0),"")</f>
        <v>3</v>
      </c>
      <c r="AN85" s="202">
        <f t="shared" ca="1" si="218"/>
        <v>5</v>
      </c>
      <c r="AO85" s="202">
        <f t="shared" ca="1" si="218"/>
        <v>7</v>
      </c>
      <c r="AP85" s="202">
        <f t="shared" ca="1" si="218"/>
        <v>9</v>
      </c>
      <c r="AQ85" s="202">
        <f t="shared" ca="1" si="218"/>
        <v>11</v>
      </c>
      <c r="AR85" s="202">
        <f t="shared" ca="1" si="218"/>
        <v>13</v>
      </c>
      <c r="AS85" s="202">
        <f t="shared" ca="1" si="218"/>
        <v>15</v>
      </c>
      <c r="AT85" s="202">
        <f t="shared" ca="1" si="218"/>
        <v>17</v>
      </c>
      <c r="AU85" s="202">
        <f t="shared" ca="1" si="218"/>
        <v>19</v>
      </c>
      <c r="AV85" s="202" t="str">
        <f t="shared" si="218"/>
        <v/>
      </c>
      <c r="AW85" s="202" t="str">
        <f t="shared" si="218"/>
        <v/>
      </c>
      <c r="AX85" s="202" t="str">
        <f t="shared" si="218"/>
        <v/>
      </c>
      <c r="AY85" s="202" t="str">
        <f t="shared" si="218"/>
        <v/>
      </c>
      <c r="AZ85" s="207" t="str">
        <f t="shared" si="218"/>
        <v/>
      </c>
      <c r="BB85" s="185">
        <f ca="1">RAND()*$AO$7</f>
        <v>1.4371187934348453</v>
      </c>
      <c r="BD85" s="179">
        <f t="shared" ref="BD85" ca="1" si="219">ROUNDUP($BB85,0)</f>
        <v>2</v>
      </c>
      <c r="BE85" s="181">
        <f t="shared" ref="BE85:BH85" ca="1" si="220">IF(BE$12&lt;=$AH$7,ROUNDUP($BB85+(BD$12*$AO$7),0),"")</f>
        <v>6</v>
      </c>
      <c r="BF85" s="181">
        <f t="shared" ca="1" si="220"/>
        <v>10</v>
      </c>
      <c r="BG85" s="181">
        <f t="shared" ca="1" si="220"/>
        <v>14</v>
      </c>
      <c r="BH85" s="183">
        <f t="shared" ca="1" si="220"/>
        <v>18</v>
      </c>
    </row>
    <row r="86" spans="1:60" s="75" customFormat="1" x14ac:dyDescent="0.4">
      <c r="A86" s="119" t="s">
        <v>38</v>
      </c>
      <c r="B86" s="102" t="s">
        <v>128</v>
      </c>
      <c r="C86" s="121">
        <f>C85</f>
        <v>135</v>
      </c>
      <c r="D86" s="121">
        <f>D85</f>
        <v>16</v>
      </c>
      <c r="E86" s="122">
        <f>E85</f>
        <v>119</v>
      </c>
      <c r="F86" s="84">
        <f>$D$6-F85</f>
        <v>12</v>
      </c>
      <c r="G86" s="101">
        <f>E86/F86</f>
        <v>9.9166666666666661</v>
      </c>
      <c r="H86" s="88">
        <f ca="1">+RAND()*G86</f>
        <v>4.2468754005011586</v>
      </c>
      <c r="I86" s="101"/>
      <c r="J86" s="113">
        <f t="shared" ca="1" si="197"/>
        <v>5</v>
      </c>
      <c r="K86" s="114">
        <f t="shared" ref="K86:AH86" ca="1" si="221">IF(K$12&lt;=$F86,ROUNDUP($H86+J$12*$G86,0),"")</f>
        <v>15</v>
      </c>
      <c r="L86" s="114">
        <f t="shared" ca="1" si="221"/>
        <v>25</v>
      </c>
      <c r="M86" s="114">
        <f t="shared" ca="1" si="221"/>
        <v>34</v>
      </c>
      <c r="N86" s="114">
        <f t="shared" ca="1" si="221"/>
        <v>44</v>
      </c>
      <c r="O86" s="114">
        <f t="shared" ca="1" si="221"/>
        <v>54</v>
      </c>
      <c r="P86" s="114">
        <f t="shared" ca="1" si="221"/>
        <v>64</v>
      </c>
      <c r="Q86" s="114">
        <f t="shared" ca="1" si="221"/>
        <v>74</v>
      </c>
      <c r="R86" s="114">
        <f t="shared" ca="1" si="221"/>
        <v>84</v>
      </c>
      <c r="S86" s="114">
        <f t="shared" ca="1" si="221"/>
        <v>94</v>
      </c>
      <c r="T86" s="114">
        <f t="shared" ca="1" si="221"/>
        <v>104</v>
      </c>
      <c r="U86" s="114">
        <f t="shared" ca="1" si="221"/>
        <v>114</v>
      </c>
      <c r="V86" s="114" t="str">
        <f t="shared" si="221"/>
        <v/>
      </c>
      <c r="W86" s="114" t="str">
        <f t="shared" si="221"/>
        <v/>
      </c>
      <c r="X86" s="114" t="str">
        <f t="shared" si="221"/>
        <v/>
      </c>
      <c r="Y86" s="114" t="str">
        <f t="shared" si="221"/>
        <v/>
      </c>
      <c r="Z86" s="114" t="str">
        <f t="shared" si="221"/>
        <v/>
      </c>
      <c r="AA86" s="114" t="str">
        <f t="shared" si="221"/>
        <v/>
      </c>
      <c r="AB86" s="114" t="str">
        <f t="shared" si="221"/>
        <v/>
      </c>
      <c r="AC86" s="114" t="str">
        <f t="shared" si="221"/>
        <v/>
      </c>
      <c r="AD86" s="114" t="str">
        <f t="shared" si="221"/>
        <v/>
      </c>
      <c r="AE86" s="114" t="str">
        <f t="shared" si="221"/>
        <v/>
      </c>
      <c r="AF86" s="114" t="str">
        <f t="shared" si="221"/>
        <v/>
      </c>
      <c r="AG86" s="114" t="str">
        <f t="shared" si="221"/>
        <v/>
      </c>
      <c r="AH86" s="115" t="str">
        <f t="shared" si="221"/>
        <v/>
      </c>
      <c r="AJ86" s="185"/>
      <c r="AL86" s="179"/>
      <c r="AM86" s="202"/>
      <c r="AN86" s="202"/>
      <c r="AO86" s="202"/>
      <c r="AP86" s="202"/>
      <c r="AQ86" s="202"/>
      <c r="AR86" s="202"/>
      <c r="AS86" s="202"/>
      <c r="AT86" s="202"/>
      <c r="AU86" s="202"/>
      <c r="AV86" s="202"/>
      <c r="AW86" s="202"/>
      <c r="AX86" s="202"/>
      <c r="AY86" s="202"/>
      <c r="AZ86" s="207"/>
      <c r="BB86" s="185"/>
      <c r="BD86" s="179"/>
      <c r="BE86" s="181"/>
      <c r="BF86" s="181"/>
      <c r="BG86" s="181"/>
      <c r="BH86" s="183"/>
    </row>
    <row r="87" spans="1:60" s="75" customFormat="1" x14ac:dyDescent="0.4">
      <c r="A87" s="119" t="s">
        <v>39</v>
      </c>
      <c r="B87" s="102" t="s">
        <v>102</v>
      </c>
      <c r="C87" s="106">
        <v>115</v>
      </c>
      <c r="D87" s="106">
        <v>16</v>
      </c>
      <c r="E87" s="122">
        <f>C87-D87</f>
        <v>99</v>
      </c>
      <c r="F87" s="84">
        <f>IF($K$6&lt;D87,$K$6,D87)</f>
        <v>8</v>
      </c>
      <c r="G87" s="101">
        <f>D87/F87</f>
        <v>2</v>
      </c>
      <c r="H87" s="88">
        <f ca="1">RAND()*G87</f>
        <v>1.5352731668086594E-2</v>
      </c>
      <c r="I87" s="101"/>
      <c r="J87" s="113">
        <f t="shared" ca="1" si="197"/>
        <v>1</v>
      </c>
      <c r="K87" s="114">
        <f t="shared" ref="K87:AH87" ca="1" si="222">IF(K$12&lt;=$F87,ROUNDUP($H87+J$12*$G87,0),"")</f>
        <v>3</v>
      </c>
      <c r="L87" s="114">
        <f t="shared" ca="1" si="222"/>
        <v>5</v>
      </c>
      <c r="M87" s="114">
        <f t="shared" ca="1" si="222"/>
        <v>7</v>
      </c>
      <c r="N87" s="114">
        <f t="shared" ca="1" si="222"/>
        <v>9</v>
      </c>
      <c r="O87" s="114">
        <f t="shared" ca="1" si="222"/>
        <v>11</v>
      </c>
      <c r="P87" s="114">
        <f t="shared" ca="1" si="222"/>
        <v>13</v>
      </c>
      <c r="Q87" s="114">
        <f t="shared" ca="1" si="222"/>
        <v>15</v>
      </c>
      <c r="R87" s="114" t="str">
        <f t="shared" si="222"/>
        <v/>
      </c>
      <c r="S87" s="114" t="str">
        <f t="shared" si="222"/>
        <v/>
      </c>
      <c r="T87" s="114" t="str">
        <f t="shared" si="222"/>
        <v/>
      </c>
      <c r="U87" s="114" t="str">
        <f t="shared" si="222"/>
        <v/>
      </c>
      <c r="V87" s="114" t="str">
        <f t="shared" si="222"/>
        <v/>
      </c>
      <c r="W87" s="114" t="str">
        <f t="shared" si="222"/>
        <v/>
      </c>
      <c r="X87" s="114" t="str">
        <f t="shared" si="222"/>
        <v/>
      </c>
      <c r="Y87" s="114" t="str">
        <f t="shared" si="222"/>
        <v/>
      </c>
      <c r="Z87" s="114" t="str">
        <f t="shared" si="222"/>
        <v/>
      </c>
      <c r="AA87" s="114" t="str">
        <f t="shared" si="222"/>
        <v/>
      </c>
      <c r="AB87" s="114" t="str">
        <f t="shared" si="222"/>
        <v/>
      </c>
      <c r="AC87" s="114" t="str">
        <f t="shared" si="222"/>
        <v/>
      </c>
      <c r="AD87" s="114" t="str">
        <f t="shared" si="222"/>
        <v/>
      </c>
      <c r="AE87" s="114" t="str">
        <f t="shared" si="222"/>
        <v/>
      </c>
      <c r="AF87" s="114" t="str">
        <f t="shared" si="222"/>
        <v/>
      </c>
      <c r="AG87" s="114" t="str">
        <f t="shared" si="222"/>
        <v/>
      </c>
      <c r="AH87" s="115" t="str">
        <f t="shared" si="222"/>
        <v/>
      </c>
      <c r="AJ87" s="185">
        <f ca="1">RAND()*$AO$6</f>
        <v>0.35597378610244079</v>
      </c>
      <c r="AL87" s="179">
        <f t="shared" ref="AL87" ca="1" si="223">ROUNDUP($AJ87,0)</f>
        <v>1</v>
      </c>
      <c r="AM87" s="202">
        <f t="shared" ref="AM87:AZ87" ca="1" si="224">IF(AM$12&lt;=($AH$6*$D$6),ROUNDUP($AJ87+(AL$12*$AO$6),0),"")</f>
        <v>3</v>
      </c>
      <c r="AN87" s="202">
        <f t="shared" ca="1" si="224"/>
        <v>5</v>
      </c>
      <c r="AO87" s="202">
        <f t="shared" ca="1" si="224"/>
        <v>7</v>
      </c>
      <c r="AP87" s="202">
        <f t="shared" ca="1" si="224"/>
        <v>9</v>
      </c>
      <c r="AQ87" s="202">
        <f t="shared" ca="1" si="224"/>
        <v>11</v>
      </c>
      <c r="AR87" s="202">
        <f t="shared" ca="1" si="224"/>
        <v>13</v>
      </c>
      <c r="AS87" s="202">
        <f t="shared" ca="1" si="224"/>
        <v>15</v>
      </c>
      <c r="AT87" s="202">
        <f t="shared" ca="1" si="224"/>
        <v>17</v>
      </c>
      <c r="AU87" s="202">
        <f t="shared" ca="1" si="224"/>
        <v>19</v>
      </c>
      <c r="AV87" s="202" t="str">
        <f t="shared" si="224"/>
        <v/>
      </c>
      <c r="AW87" s="202" t="str">
        <f t="shared" si="224"/>
        <v/>
      </c>
      <c r="AX87" s="202" t="str">
        <f t="shared" si="224"/>
        <v/>
      </c>
      <c r="AY87" s="202" t="str">
        <f t="shared" si="224"/>
        <v/>
      </c>
      <c r="AZ87" s="207" t="str">
        <f t="shared" si="224"/>
        <v/>
      </c>
      <c r="BB87" s="185">
        <f ca="1">RAND()*$AO$7</f>
        <v>2.5164746370654343</v>
      </c>
      <c r="BD87" s="179">
        <f t="shared" ref="BD87" ca="1" si="225">ROUNDUP($BB87,0)</f>
        <v>3</v>
      </c>
      <c r="BE87" s="181">
        <f t="shared" ref="BE87:BH87" ca="1" si="226">IF(BE$12&lt;=$AH$7,ROUNDUP($BB87+(BD$12*$AO$7),0),"")</f>
        <v>7</v>
      </c>
      <c r="BF87" s="181">
        <f t="shared" ca="1" si="226"/>
        <v>11</v>
      </c>
      <c r="BG87" s="181">
        <f t="shared" ca="1" si="226"/>
        <v>15</v>
      </c>
      <c r="BH87" s="183">
        <f t="shared" ca="1" si="226"/>
        <v>19</v>
      </c>
    </row>
    <row r="88" spans="1:60" s="75" customFormat="1" x14ac:dyDescent="0.4">
      <c r="A88" s="119" t="s">
        <v>39</v>
      </c>
      <c r="B88" s="102" t="s">
        <v>128</v>
      </c>
      <c r="C88" s="121">
        <f>C87</f>
        <v>115</v>
      </c>
      <c r="D88" s="121">
        <f>D87</f>
        <v>16</v>
      </c>
      <c r="E88" s="122">
        <f>E87</f>
        <v>99</v>
      </c>
      <c r="F88" s="84">
        <f>$D$6-F87</f>
        <v>12</v>
      </c>
      <c r="G88" s="101">
        <f>E88/F88</f>
        <v>8.25</v>
      </c>
      <c r="H88" s="88">
        <f ca="1">+RAND()*G88</f>
        <v>0.43995777888795151</v>
      </c>
      <c r="I88" s="101"/>
      <c r="J88" s="113">
        <f t="shared" ca="1" si="197"/>
        <v>1</v>
      </c>
      <c r="K88" s="114">
        <f t="shared" ref="K88:AH88" ca="1" si="227">IF(K$12&lt;=$F88,ROUNDUP($H88+J$12*$G88,0),"")</f>
        <v>9</v>
      </c>
      <c r="L88" s="114">
        <f t="shared" ca="1" si="227"/>
        <v>17</v>
      </c>
      <c r="M88" s="114">
        <f t="shared" ca="1" si="227"/>
        <v>26</v>
      </c>
      <c r="N88" s="114">
        <f t="shared" ca="1" si="227"/>
        <v>34</v>
      </c>
      <c r="O88" s="114">
        <f t="shared" ca="1" si="227"/>
        <v>42</v>
      </c>
      <c r="P88" s="114">
        <f t="shared" ca="1" si="227"/>
        <v>50</v>
      </c>
      <c r="Q88" s="114">
        <f t="shared" ca="1" si="227"/>
        <v>59</v>
      </c>
      <c r="R88" s="114">
        <f t="shared" ca="1" si="227"/>
        <v>67</v>
      </c>
      <c r="S88" s="114">
        <f t="shared" ca="1" si="227"/>
        <v>75</v>
      </c>
      <c r="T88" s="114">
        <f t="shared" ca="1" si="227"/>
        <v>83</v>
      </c>
      <c r="U88" s="114">
        <f t="shared" ca="1" si="227"/>
        <v>92</v>
      </c>
      <c r="V88" s="114" t="str">
        <f t="shared" si="227"/>
        <v/>
      </c>
      <c r="W88" s="114" t="str">
        <f t="shared" si="227"/>
        <v/>
      </c>
      <c r="X88" s="114" t="str">
        <f t="shared" si="227"/>
        <v/>
      </c>
      <c r="Y88" s="114" t="str">
        <f t="shared" si="227"/>
        <v/>
      </c>
      <c r="Z88" s="114" t="str">
        <f t="shared" si="227"/>
        <v/>
      </c>
      <c r="AA88" s="114" t="str">
        <f t="shared" si="227"/>
        <v/>
      </c>
      <c r="AB88" s="114" t="str">
        <f t="shared" si="227"/>
        <v/>
      </c>
      <c r="AC88" s="114" t="str">
        <f t="shared" si="227"/>
        <v/>
      </c>
      <c r="AD88" s="114" t="str">
        <f t="shared" si="227"/>
        <v/>
      </c>
      <c r="AE88" s="114" t="str">
        <f t="shared" si="227"/>
        <v/>
      </c>
      <c r="AF88" s="114" t="str">
        <f t="shared" si="227"/>
        <v/>
      </c>
      <c r="AG88" s="114" t="str">
        <f t="shared" si="227"/>
        <v/>
      </c>
      <c r="AH88" s="115" t="str">
        <f t="shared" si="227"/>
        <v/>
      </c>
      <c r="AJ88" s="185"/>
      <c r="AL88" s="179"/>
      <c r="AM88" s="202"/>
      <c r="AN88" s="202"/>
      <c r="AO88" s="202"/>
      <c r="AP88" s="202"/>
      <c r="AQ88" s="202"/>
      <c r="AR88" s="202"/>
      <c r="AS88" s="202"/>
      <c r="AT88" s="202"/>
      <c r="AU88" s="202"/>
      <c r="AV88" s="202"/>
      <c r="AW88" s="202"/>
      <c r="AX88" s="202"/>
      <c r="AY88" s="202"/>
      <c r="AZ88" s="207"/>
      <c r="BB88" s="185"/>
      <c r="BD88" s="179"/>
      <c r="BE88" s="181"/>
      <c r="BF88" s="181"/>
      <c r="BG88" s="181"/>
      <c r="BH88" s="183"/>
    </row>
    <row r="89" spans="1:60" s="75" customFormat="1" x14ac:dyDescent="0.4">
      <c r="A89" s="119" t="s">
        <v>40</v>
      </c>
      <c r="B89" s="102" t="s">
        <v>102</v>
      </c>
      <c r="C89" s="106">
        <v>206</v>
      </c>
      <c r="D89" s="106">
        <v>19</v>
      </c>
      <c r="E89" s="122">
        <f>C89-D89</f>
        <v>187</v>
      </c>
      <c r="F89" s="84">
        <f>IF($K$6&lt;D89,$K$6,D89)</f>
        <v>8</v>
      </c>
      <c r="G89" s="101">
        <f>D89/F89</f>
        <v>2.375</v>
      </c>
      <c r="H89" s="88">
        <f ca="1">RAND()*G89</f>
        <v>0.25433594618993705</v>
      </c>
      <c r="I89" s="101"/>
      <c r="J89" s="113">
        <f t="shared" ca="1" si="197"/>
        <v>1</v>
      </c>
      <c r="K89" s="114">
        <f t="shared" ref="K89:AH89" ca="1" si="228">IF(K$12&lt;=$F89,ROUNDUP($H89+J$12*$G89,0),"")</f>
        <v>3</v>
      </c>
      <c r="L89" s="114">
        <f t="shared" ca="1" si="228"/>
        <v>6</v>
      </c>
      <c r="M89" s="114">
        <f t="shared" ca="1" si="228"/>
        <v>8</v>
      </c>
      <c r="N89" s="114">
        <f t="shared" ca="1" si="228"/>
        <v>10</v>
      </c>
      <c r="O89" s="114">
        <f t="shared" ca="1" si="228"/>
        <v>13</v>
      </c>
      <c r="P89" s="114">
        <f t="shared" ca="1" si="228"/>
        <v>15</v>
      </c>
      <c r="Q89" s="114">
        <f t="shared" ca="1" si="228"/>
        <v>17</v>
      </c>
      <c r="R89" s="114" t="str">
        <f t="shared" si="228"/>
        <v/>
      </c>
      <c r="S89" s="114" t="str">
        <f t="shared" si="228"/>
        <v/>
      </c>
      <c r="T89" s="114" t="str">
        <f t="shared" si="228"/>
        <v/>
      </c>
      <c r="U89" s="114" t="str">
        <f t="shared" si="228"/>
        <v/>
      </c>
      <c r="V89" s="114" t="str">
        <f t="shared" si="228"/>
        <v/>
      </c>
      <c r="W89" s="114" t="str">
        <f t="shared" si="228"/>
        <v/>
      </c>
      <c r="X89" s="114" t="str">
        <f t="shared" si="228"/>
        <v/>
      </c>
      <c r="Y89" s="114" t="str">
        <f t="shared" si="228"/>
        <v/>
      </c>
      <c r="Z89" s="114" t="str">
        <f t="shared" si="228"/>
        <v/>
      </c>
      <c r="AA89" s="114" t="str">
        <f t="shared" si="228"/>
        <v/>
      </c>
      <c r="AB89" s="114" t="str">
        <f t="shared" si="228"/>
        <v/>
      </c>
      <c r="AC89" s="114" t="str">
        <f t="shared" si="228"/>
        <v/>
      </c>
      <c r="AD89" s="114" t="str">
        <f t="shared" si="228"/>
        <v/>
      </c>
      <c r="AE89" s="114" t="str">
        <f t="shared" si="228"/>
        <v/>
      </c>
      <c r="AF89" s="114" t="str">
        <f t="shared" si="228"/>
        <v/>
      </c>
      <c r="AG89" s="114" t="str">
        <f t="shared" si="228"/>
        <v/>
      </c>
      <c r="AH89" s="115" t="str">
        <f t="shared" si="228"/>
        <v/>
      </c>
      <c r="AJ89" s="185">
        <f ca="1">RAND()*$AO$6</f>
        <v>0.40772247126938477</v>
      </c>
      <c r="AL89" s="179">
        <f t="shared" ref="AL89" ca="1" si="229">ROUNDUP($AJ89,0)</f>
        <v>1</v>
      </c>
      <c r="AM89" s="202">
        <f t="shared" ref="AM89:AZ89" ca="1" si="230">IF(AM$12&lt;=($AH$6*$D$6),ROUNDUP($AJ89+(AL$12*$AO$6),0),"")</f>
        <v>3</v>
      </c>
      <c r="AN89" s="202">
        <f t="shared" ca="1" si="230"/>
        <v>5</v>
      </c>
      <c r="AO89" s="202">
        <f t="shared" ca="1" si="230"/>
        <v>7</v>
      </c>
      <c r="AP89" s="202">
        <f t="shared" ca="1" si="230"/>
        <v>9</v>
      </c>
      <c r="AQ89" s="202">
        <f t="shared" ca="1" si="230"/>
        <v>11</v>
      </c>
      <c r="AR89" s="202">
        <f t="shared" ca="1" si="230"/>
        <v>13</v>
      </c>
      <c r="AS89" s="202">
        <f t="shared" ca="1" si="230"/>
        <v>15</v>
      </c>
      <c r="AT89" s="202">
        <f t="shared" ca="1" si="230"/>
        <v>17</v>
      </c>
      <c r="AU89" s="202">
        <f t="shared" ca="1" si="230"/>
        <v>19</v>
      </c>
      <c r="AV89" s="202" t="str">
        <f t="shared" si="230"/>
        <v/>
      </c>
      <c r="AW89" s="202" t="str">
        <f t="shared" si="230"/>
        <v/>
      </c>
      <c r="AX89" s="202" t="str">
        <f t="shared" si="230"/>
        <v/>
      </c>
      <c r="AY89" s="202" t="str">
        <f t="shared" si="230"/>
        <v/>
      </c>
      <c r="AZ89" s="207" t="str">
        <f t="shared" si="230"/>
        <v/>
      </c>
      <c r="BB89" s="185">
        <f ca="1">RAND()*$AO$7</f>
        <v>1.5540408567133648</v>
      </c>
      <c r="BD89" s="179">
        <f t="shared" ref="BD89" ca="1" si="231">ROUNDUP($BB89,0)</f>
        <v>2</v>
      </c>
      <c r="BE89" s="181">
        <f t="shared" ref="BE89:BH89" ca="1" si="232">IF(BE$12&lt;=$AH$7,ROUNDUP($BB89+(BD$12*$AO$7),0),"")</f>
        <v>6</v>
      </c>
      <c r="BF89" s="181">
        <f t="shared" ca="1" si="232"/>
        <v>10</v>
      </c>
      <c r="BG89" s="181">
        <f t="shared" ca="1" si="232"/>
        <v>14</v>
      </c>
      <c r="BH89" s="183">
        <f t="shared" ca="1" si="232"/>
        <v>18</v>
      </c>
    </row>
    <row r="90" spans="1:60" s="75" customFormat="1" x14ac:dyDescent="0.4">
      <c r="A90" s="119" t="s">
        <v>40</v>
      </c>
      <c r="B90" s="102" t="s">
        <v>128</v>
      </c>
      <c r="C90" s="121">
        <f>C89</f>
        <v>206</v>
      </c>
      <c r="D90" s="121">
        <f>D89</f>
        <v>19</v>
      </c>
      <c r="E90" s="122">
        <f>E89</f>
        <v>187</v>
      </c>
      <c r="F90" s="84">
        <f>$D$6-F89</f>
        <v>12</v>
      </c>
      <c r="G90" s="101">
        <f>E90/F90</f>
        <v>15.583333333333334</v>
      </c>
      <c r="H90" s="88">
        <f ca="1">+RAND()*G90</f>
        <v>8.8494260579903852</v>
      </c>
      <c r="I90" s="101"/>
      <c r="J90" s="113">
        <f t="shared" ca="1" si="197"/>
        <v>9</v>
      </c>
      <c r="K90" s="114">
        <f t="shared" ref="K90:AH90" ca="1" si="233">IF(K$12&lt;=$F90,ROUNDUP($H90+J$12*$G90,0),"")</f>
        <v>25</v>
      </c>
      <c r="L90" s="114">
        <f t="shared" ca="1" si="233"/>
        <v>41</v>
      </c>
      <c r="M90" s="114">
        <f t="shared" ca="1" si="233"/>
        <v>56</v>
      </c>
      <c r="N90" s="114">
        <f t="shared" ca="1" si="233"/>
        <v>72</v>
      </c>
      <c r="O90" s="114">
        <f t="shared" ca="1" si="233"/>
        <v>87</v>
      </c>
      <c r="P90" s="114">
        <f t="shared" ca="1" si="233"/>
        <v>103</v>
      </c>
      <c r="Q90" s="114">
        <f t="shared" ca="1" si="233"/>
        <v>118</v>
      </c>
      <c r="R90" s="114">
        <f t="shared" ca="1" si="233"/>
        <v>134</v>
      </c>
      <c r="S90" s="114">
        <f t="shared" ca="1" si="233"/>
        <v>150</v>
      </c>
      <c r="T90" s="114">
        <f t="shared" ca="1" si="233"/>
        <v>165</v>
      </c>
      <c r="U90" s="114">
        <f t="shared" ca="1" si="233"/>
        <v>181</v>
      </c>
      <c r="V90" s="114" t="str">
        <f t="shared" si="233"/>
        <v/>
      </c>
      <c r="W90" s="114" t="str">
        <f t="shared" si="233"/>
        <v/>
      </c>
      <c r="X90" s="114" t="str">
        <f t="shared" si="233"/>
        <v/>
      </c>
      <c r="Y90" s="114" t="str">
        <f t="shared" si="233"/>
        <v/>
      </c>
      <c r="Z90" s="114" t="str">
        <f t="shared" si="233"/>
        <v/>
      </c>
      <c r="AA90" s="114" t="str">
        <f t="shared" si="233"/>
        <v/>
      </c>
      <c r="AB90" s="114" t="str">
        <f t="shared" si="233"/>
        <v/>
      </c>
      <c r="AC90" s="114" t="str">
        <f t="shared" si="233"/>
        <v/>
      </c>
      <c r="AD90" s="114" t="str">
        <f t="shared" si="233"/>
        <v/>
      </c>
      <c r="AE90" s="114" t="str">
        <f t="shared" si="233"/>
        <v/>
      </c>
      <c r="AF90" s="114" t="str">
        <f t="shared" si="233"/>
        <v/>
      </c>
      <c r="AG90" s="114" t="str">
        <f t="shared" si="233"/>
        <v/>
      </c>
      <c r="AH90" s="115" t="str">
        <f t="shared" si="233"/>
        <v/>
      </c>
      <c r="AJ90" s="185"/>
      <c r="AL90" s="179"/>
      <c r="AM90" s="202"/>
      <c r="AN90" s="202"/>
      <c r="AO90" s="202"/>
      <c r="AP90" s="202"/>
      <c r="AQ90" s="202"/>
      <c r="AR90" s="202"/>
      <c r="AS90" s="202"/>
      <c r="AT90" s="202"/>
      <c r="AU90" s="202"/>
      <c r="AV90" s="202"/>
      <c r="AW90" s="202"/>
      <c r="AX90" s="202"/>
      <c r="AY90" s="202"/>
      <c r="AZ90" s="207"/>
      <c r="BB90" s="185"/>
      <c r="BD90" s="179"/>
      <c r="BE90" s="181"/>
      <c r="BF90" s="181"/>
      <c r="BG90" s="181"/>
      <c r="BH90" s="183"/>
    </row>
    <row r="91" spans="1:60" s="75" customFormat="1" x14ac:dyDescent="0.4">
      <c r="A91" s="119" t="s">
        <v>41</v>
      </c>
      <c r="B91" s="102" t="s">
        <v>102</v>
      </c>
      <c r="C91" s="106">
        <v>189</v>
      </c>
      <c r="D91" s="106">
        <v>22</v>
      </c>
      <c r="E91" s="122">
        <f>C91-D91</f>
        <v>167</v>
      </c>
      <c r="F91" s="84">
        <f>IF($K$6&lt;D91,$K$6,D91)</f>
        <v>8</v>
      </c>
      <c r="G91" s="101">
        <f>D91/F91</f>
        <v>2.75</v>
      </c>
      <c r="H91" s="88">
        <f ca="1">RAND()*G91</f>
        <v>1.628471294099165</v>
      </c>
      <c r="I91" s="101"/>
      <c r="J91" s="113">
        <f t="shared" ca="1" si="197"/>
        <v>2</v>
      </c>
      <c r="K91" s="114">
        <f t="shared" ref="K91:AH91" ca="1" si="234">IF(K$12&lt;=$F91,ROUNDUP($H91+J$12*$G91,0),"")</f>
        <v>5</v>
      </c>
      <c r="L91" s="114">
        <f t="shared" ca="1" si="234"/>
        <v>8</v>
      </c>
      <c r="M91" s="114">
        <f t="shared" ca="1" si="234"/>
        <v>10</v>
      </c>
      <c r="N91" s="114">
        <f t="shared" ca="1" si="234"/>
        <v>13</v>
      </c>
      <c r="O91" s="114">
        <f t="shared" ca="1" si="234"/>
        <v>16</v>
      </c>
      <c r="P91" s="114">
        <f t="shared" ca="1" si="234"/>
        <v>19</v>
      </c>
      <c r="Q91" s="114">
        <f t="shared" ca="1" si="234"/>
        <v>21</v>
      </c>
      <c r="R91" s="114" t="str">
        <f t="shared" si="234"/>
        <v/>
      </c>
      <c r="S91" s="114" t="str">
        <f t="shared" si="234"/>
        <v/>
      </c>
      <c r="T91" s="114" t="str">
        <f t="shared" si="234"/>
        <v/>
      </c>
      <c r="U91" s="114" t="str">
        <f t="shared" si="234"/>
        <v/>
      </c>
      <c r="V91" s="114" t="str">
        <f t="shared" si="234"/>
        <v/>
      </c>
      <c r="W91" s="114" t="str">
        <f t="shared" si="234"/>
        <v/>
      </c>
      <c r="X91" s="114" t="str">
        <f t="shared" si="234"/>
        <v/>
      </c>
      <c r="Y91" s="114" t="str">
        <f t="shared" si="234"/>
        <v/>
      </c>
      <c r="Z91" s="114" t="str">
        <f t="shared" si="234"/>
        <v/>
      </c>
      <c r="AA91" s="114" t="str">
        <f t="shared" si="234"/>
        <v/>
      </c>
      <c r="AB91" s="114" t="str">
        <f t="shared" si="234"/>
        <v/>
      </c>
      <c r="AC91" s="114" t="str">
        <f t="shared" si="234"/>
        <v/>
      </c>
      <c r="AD91" s="114" t="str">
        <f t="shared" si="234"/>
        <v/>
      </c>
      <c r="AE91" s="114" t="str">
        <f t="shared" si="234"/>
        <v/>
      </c>
      <c r="AF91" s="114" t="str">
        <f t="shared" si="234"/>
        <v/>
      </c>
      <c r="AG91" s="114" t="str">
        <f t="shared" si="234"/>
        <v/>
      </c>
      <c r="AH91" s="115" t="str">
        <f t="shared" si="234"/>
        <v/>
      </c>
      <c r="AJ91" s="185">
        <f ca="1">RAND()*$AO$6</f>
        <v>1.3604181686531567</v>
      </c>
      <c r="AL91" s="179">
        <f t="shared" ref="AL91" ca="1" si="235">ROUNDUP($AJ91,0)</f>
        <v>2</v>
      </c>
      <c r="AM91" s="202">
        <f t="shared" ref="AM91:AZ91" ca="1" si="236">IF(AM$12&lt;=($AH$6*$D$6),ROUNDUP($AJ91+(AL$12*$AO$6),0),"")</f>
        <v>4</v>
      </c>
      <c r="AN91" s="202">
        <f t="shared" ca="1" si="236"/>
        <v>6</v>
      </c>
      <c r="AO91" s="202">
        <f t="shared" ca="1" si="236"/>
        <v>8</v>
      </c>
      <c r="AP91" s="202">
        <f t="shared" ca="1" si="236"/>
        <v>10</v>
      </c>
      <c r="AQ91" s="202">
        <f t="shared" ca="1" si="236"/>
        <v>12</v>
      </c>
      <c r="AR91" s="202">
        <f t="shared" ca="1" si="236"/>
        <v>14</v>
      </c>
      <c r="AS91" s="202">
        <f t="shared" ca="1" si="236"/>
        <v>16</v>
      </c>
      <c r="AT91" s="202">
        <f t="shared" ca="1" si="236"/>
        <v>18</v>
      </c>
      <c r="AU91" s="202">
        <f t="shared" ca="1" si="236"/>
        <v>20</v>
      </c>
      <c r="AV91" s="202" t="str">
        <f t="shared" si="236"/>
        <v/>
      </c>
      <c r="AW91" s="202" t="str">
        <f t="shared" si="236"/>
        <v/>
      </c>
      <c r="AX91" s="202" t="str">
        <f t="shared" si="236"/>
        <v/>
      </c>
      <c r="AY91" s="202" t="str">
        <f t="shared" si="236"/>
        <v/>
      </c>
      <c r="AZ91" s="207" t="str">
        <f t="shared" si="236"/>
        <v/>
      </c>
      <c r="BB91" s="185">
        <f ca="1">RAND()*$AO$7</f>
        <v>0.37166336966233393</v>
      </c>
      <c r="BD91" s="179">
        <f t="shared" ref="BD91" ca="1" si="237">ROUNDUP($BB91,0)</f>
        <v>1</v>
      </c>
      <c r="BE91" s="181">
        <f t="shared" ref="BE91:BH91" ca="1" si="238">IF(BE$12&lt;=$AH$7,ROUNDUP($BB91+(BD$12*$AO$7),0),"")</f>
        <v>5</v>
      </c>
      <c r="BF91" s="181">
        <f t="shared" ca="1" si="238"/>
        <v>9</v>
      </c>
      <c r="BG91" s="181">
        <f t="shared" ca="1" si="238"/>
        <v>13</v>
      </c>
      <c r="BH91" s="183">
        <f t="shared" ca="1" si="238"/>
        <v>17</v>
      </c>
    </row>
    <row r="92" spans="1:60" s="75" customFormat="1" x14ac:dyDescent="0.4">
      <c r="A92" s="119" t="s">
        <v>41</v>
      </c>
      <c r="B92" s="102" t="s">
        <v>128</v>
      </c>
      <c r="C92" s="121">
        <f>C91</f>
        <v>189</v>
      </c>
      <c r="D92" s="121">
        <f>D91</f>
        <v>22</v>
      </c>
      <c r="E92" s="122">
        <f>E91</f>
        <v>167</v>
      </c>
      <c r="F92" s="84">
        <f>$D$6-F91</f>
        <v>12</v>
      </c>
      <c r="G92" s="101">
        <f>E92/F92</f>
        <v>13.916666666666666</v>
      </c>
      <c r="H92" s="88">
        <f ca="1">+RAND()*G92</f>
        <v>4.9788787645160362</v>
      </c>
      <c r="I92" s="101"/>
      <c r="J92" s="113">
        <f t="shared" ca="1" si="197"/>
        <v>5</v>
      </c>
      <c r="K92" s="114">
        <f t="shared" ref="K92:AH92" ca="1" si="239">IF(K$12&lt;=$F92,ROUNDUP($H92+J$12*$G92,0),"")</f>
        <v>19</v>
      </c>
      <c r="L92" s="114">
        <f t="shared" ca="1" si="239"/>
        <v>33</v>
      </c>
      <c r="M92" s="114">
        <f t="shared" ca="1" si="239"/>
        <v>47</v>
      </c>
      <c r="N92" s="114">
        <f t="shared" ca="1" si="239"/>
        <v>61</v>
      </c>
      <c r="O92" s="114">
        <f t="shared" ca="1" si="239"/>
        <v>75</v>
      </c>
      <c r="P92" s="114">
        <f t="shared" ca="1" si="239"/>
        <v>89</v>
      </c>
      <c r="Q92" s="114">
        <f t="shared" ca="1" si="239"/>
        <v>103</v>
      </c>
      <c r="R92" s="114">
        <f t="shared" ca="1" si="239"/>
        <v>117</v>
      </c>
      <c r="S92" s="114">
        <f t="shared" ca="1" si="239"/>
        <v>131</v>
      </c>
      <c r="T92" s="114">
        <f t="shared" ca="1" si="239"/>
        <v>145</v>
      </c>
      <c r="U92" s="114">
        <f t="shared" ca="1" si="239"/>
        <v>159</v>
      </c>
      <c r="V92" s="114" t="str">
        <f t="shared" si="239"/>
        <v/>
      </c>
      <c r="W92" s="114" t="str">
        <f t="shared" si="239"/>
        <v/>
      </c>
      <c r="X92" s="114" t="str">
        <f t="shared" si="239"/>
        <v/>
      </c>
      <c r="Y92" s="114" t="str">
        <f t="shared" si="239"/>
        <v/>
      </c>
      <c r="Z92" s="114" t="str">
        <f t="shared" si="239"/>
        <v/>
      </c>
      <c r="AA92" s="114" t="str">
        <f t="shared" si="239"/>
        <v/>
      </c>
      <c r="AB92" s="114" t="str">
        <f t="shared" si="239"/>
        <v/>
      </c>
      <c r="AC92" s="114" t="str">
        <f t="shared" si="239"/>
        <v/>
      </c>
      <c r="AD92" s="114" t="str">
        <f t="shared" si="239"/>
        <v/>
      </c>
      <c r="AE92" s="114" t="str">
        <f t="shared" si="239"/>
        <v/>
      </c>
      <c r="AF92" s="114" t="str">
        <f t="shared" si="239"/>
        <v/>
      </c>
      <c r="AG92" s="114" t="str">
        <f t="shared" si="239"/>
        <v/>
      </c>
      <c r="AH92" s="115" t="str">
        <f t="shared" si="239"/>
        <v/>
      </c>
      <c r="AJ92" s="185"/>
      <c r="AL92" s="179"/>
      <c r="AM92" s="202"/>
      <c r="AN92" s="202"/>
      <c r="AO92" s="202"/>
      <c r="AP92" s="202"/>
      <c r="AQ92" s="202"/>
      <c r="AR92" s="202"/>
      <c r="AS92" s="202"/>
      <c r="AT92" s="202"/>
      <c r="AU92" s="202"/>
      <c r="AV92" s="202"/>
      <c r="AW92" s="202"/>
      <c r="AX92" s="202"/>
      <c r="AY92" s="202"/>
      <c r="AZ92" s="207"/>
      <c r="BB92" s="185"/>
      <c r="BD92" s="179"/>
      <c r="BE92" s="181"/>
      <c r="BF92" s="181"/>
      <c r="BG92" s="181"/>
      <c r="BH92" s="183"/>
    </row>
    <row r="93" spans="1:60" s="75" customFormat="1" x14ac:dyDescent="0.4">
      <c r="A93" s="119" t="s">
        <v>42</v>
      </c>
      <c r="B93" s="102" t="s">
        <v>102</v>
      </c>
      <c r="C93" s="106">
        <v>123</v>
      </c>
      <c r="D93" s="106">
        <v>7</v>
      </c>
      <c r="E93" s="122">
        <f>C93-D93</f>
        <v>116</v>
      </c>
      <c r="F93" s="84">
        <f>IF($K$6&lt;D93,$K$6,D93)</f>
        <v>7</v>
      </c>
      <c r="G93" s="101">
        <f>D93/F93</f>
        <v>1</v>
      </c>
      <c r="H93" s="88">
        <f ca="1">RAND()*G93</f>
        <v>0.67999267640289418</v>
      </c>
      <c r="I93" s="101"/>
      <c r="J93" s="113">
        <f t="shared" ca="1" si="197"/>
        <v>1</v>
      </c>
      <c r="K93" s="114">
        <f t="shared" ref="K93:AH93" ca="1" si="240">IF(K$12&lt;=$F93,ROUNDUP($H93+J$12*$G93,0),"")</f>
        <v>2</v>
      </c>
      <c r="L93" s="114">
        <f t="shared" ca="1" si="240"/>
        <v>3</v>
      </c>
      <c r="M93" s="114">
        <f t="shared" ca="1" si="240"/>
        <v>4</v>
      </c>
      <c r="N93" s="114">
        <f t="shared" ca="1" si="240"/>
        <v>5</v>
      </c>
      <c r="O93" s="114">
        <f t="shared" ca="1" si="240"/>
        <v>6</v>
      </c>
      <c r="P93" s="114">
        <f t="shared" ca="1" si="240"/>
        <v>7</v>
      </c>
      <c r="Q93" s="114" t="str">
        <f t="shared" si="240"/>
        <v/>
      </c>
      <c r="R93" s="114" t="str">
        <f t="shared" si="240"/>
        <v/>
      </c>
      <c r="S93" s="114" t="str">
        <f t="shared" si="240"/>
        <v/>
      </c>
      <c r="T93" s="114" t="str">
        <f t="shared" si="240"/>
        <v/>
      </c>
      <c r="U93" s="114" t="str">
        <f t="shared" si="240"/>
        <v/>
      </c>
      <c r="V93" s="114" t="str">
        <f t="shared" si="240"/>
        <v/>
      </c>
      <c r="W93" s="114" t="str">
        <f t="shared" si="240"/>
        <v/>
      </c>
      <c r="X93" s="114" t="str">
        <f t="shared" si="240"/>
        <v/>
      </c>
      <c r="Y93" s="114" t="str">
        <f t="shared" si="240"/>
        <v/>
      </c>
      <c r="Z93" s="114" t="str">
        <f t="shared" si="240"/>
        <v/>
      </c>
      <c r="AA93" s="114" t="str">
        <f t="shared" si="240"/>
        <v/>
      </c>
      <c r="AB93" s="114" t="str">
        <f t="shared" si="240"/>
        <v/>
      </c>
      <c r="AC93" s="114" t="str">
        <f t="shared" si="240"/>
        <v/>
      </c>
      <c r="AD93" s="114" t="str">
        <f t="shared" si="240"/>
        <v/>
      </c>
      <c r="AE93" s="114" t="str">
        <f t="shared" si="240"/>
        <v/>
      </c>
      <c r="AF93" s="114" t="str">
        <f t="shared" si="240"/>
        <v/>
      </c>
      <c r="AG93" s="114" t="str">
        <f t="shared" si="240"/>
        <v/>
      </c>
      <c r="AH93" s="115" t="str">
        <f t="shared" si="240"/>
        <v/>
      </c>
      <c r="AJ93" s="185">
        <f ca="1">RAND()*$AO$6</f>
        <v>1.6442760059489889</v>
      </c>
      <c r="AL93" s="179">
        <f t="shared" ref="AL93" ca="1" si="241">ROUNDUP($AJ93,0)</f>
        <v>2</v>
      </c>
      <c r="AM93" s="202">
        <f t="shared" ref="AM93:AZ93" ca="1" si="242">IF(AM$12&lt;=($AH$6*$D$6),ROUNDUP($AJ93+(AL$12*$AO$6),0),"")</f>
        <v>4</v>
      </c>
      <c r="AN93" s="202">
        <f t="shared" ca="1" si="242"/>
        <v>6</v>
      </c>
      <c r="AO93" s="202">
        <f t="shared" ca="1" si="242"/>
        <v>8</v>
      </c>
      <c r="AP93" s="202">
        <f t="shared" ca="1" si="242"/>
        <v>10</v>
      </c>
      <c r="AQ93" s="202">
        <f t="shared" ca="1" si="242"/>
        <v>12</v>
      </c>
      <c r="AR93" s="202">
        <f t="shared" ca="1" si="242"/>
        <v>14</v>
      </c>
      <c r="AS93" s="202">
        <f t="shared" ca="1" si="242"/>
        <v>16</v>
      </c>
      <c r="AT93" s="202">
        <f t="shared" ca="1" si="242"/>
        <v>18</v>
      </c>
      <c r="AU93" s="202">
        <f t="shared" ca="1" si="242"/>
        <v>20</v>
      </c>
      <c r="AV93" s="202" t="str">
        <f t="shared" si="242"/>
        <v/>
      </c>
      <c r="AW93" s="202" t="str">
        <f t="shared" si="242"/>
        <v/>
      </c>
      <c r="AX93" s="202" t="str">
        <f t="shared" si="242"/>
        <v/>
      </c>
      <c r="AY93" s="202" t="str">
        <f t="shared" si="242"/>
        <v/>
      </c>
      <c r="AZ93" s="207" t="str">
        <f t="shared" si="242"/>
        <v/>
      </c>
      <c r="BB93" s="185">
        <f ca="1">RAND()*$AO$7</f>
        <v>2.5064096520860355</v>
      </c>
      <c r="BD93" s="179">
        <f t="shared" ref="BD93" ca="1" si="243">ROUNDUP($BB93,0)</f>
        <v>3</v>
      </c>
      <c r="BE93" s="181">
        <f t="shared" ref="BE93:BH93" ca="1" si="244">IF(BE$12&lt;=$AH$7,ROUNDUP($BB93+(BD$12*$AO$7),0),"")</f>
        <v>7</v>
      </c>
      <c r="BF93" s="181">
        <f t="shared" ca="1" si="244"/>
        <v>11</v>
      </c>
      <c r="BG93" s="181">
        <f t="shared" ca="1" si="244"/>
        <v>15</v>
      </c>
      <c r="BH93" s="183">
        <f t="shared" ca="1" si="244"/>
        <v>19</v>
      </c>
    </row>
    <row r="94" spans="1:60" s="75" customFormat="1" x14ac:dyDescent="0.4">
      <c r="A94" s="119" t="s">
        <v>42</v>
      </c>
      <c r="B94" s="102" t="s">
        <v>128</v>
      </c>
      <c r="C94" s="121">
        <f>C93</f>
        <v>123</v>
      </c>
      <c r="D94" s="121">
        <f>D93</f>
        <v>7</v>
      </c>
      <c r="E94" s="122">
        <f>E93</f>
        <v>116</v>
      </c>
      <c r="F94" s="84">
        <f>$D$6-F93</f>
        <v>13</v>
      </c>
      <c r="G94" s="101">
        <f>E94/F94</f>
        <v>8.9230769230769234</v>
      </c>
      <c r="H94" s="88">
        <f ca="1">+RAND()*G94</f>
        <v>6.613255209372892</v>
      </c>
      <c r="I94" s="101"/>
      <c r="J94" s="113">
        <f t="shared" ca="1" si="197"/>
        <v>7</v>
      </c>
      <c r="K94" s="114">
        <f t="shared" ref="K94:AH94" ca="1" si="245">IF(K$12&lt;=$F94,ROUNDUP($H94+J$12*$G94,0),"")</f>
        <v>16</v>
      </c>
      <c r="L94" s="114">
        <f t="shared" ca="1" si="245"/>
        <v>25</v>
      </c>
      <c r="M94" s="114">
        <f t="shared" ca="1" si="245"/>
        <v>34</v>
      </c>
      <c r="N94" s="114">
        <f t="shared" ca="1" si="245"/>
        <v>43</v>
      </c>
      <c r="O94" s="114">
        <f t="shared" ca="1" si="245"/>
        <v>52</v>
      </c>
      <c r="P94" s="114">
        <f t="shared" ca="1" si="245"/>
        <v>61</v>
      </c>
      <c r="Q94" s="114">
        <f t="shared" ca="1" si="245"/>
        <v>70</v>
      </c>
      <c r="R94" s="114">
        <f t="shared" ca="1" si="245"/>
        <v>78</v>
      </c>
      <c r="S94" s="114">
        <f t="shared" ca="1" si="245"/>
        <v>87</v>
      </c>
      <c r="T94" s="114">
        <f t="shared" ca="1" si="245"/>
        <v>96</v>
      </c>
      <c r="U94" s="114">
        <f t="shared" ca="1" si="245"/>
        <v>105</v>
      </c>
      <c r="V94" s="114">
        <f t="shared" ca="1" si="245"/>
        <v>114</v>
      </c>
      <c r="W94" s="114" t="str">
        <f t="shared" si="245"/>
        <v/>
      </c>
      <c r="X94" s="114" t="str">
        <f t="shared" si="245"/>
        <v/>
      </c>
      <c r="Y94" s="114" t="str">
        <f t="shared" si="245"/>
        <v/>
      </c>
      <c r="Z94" s="114" t="str">
        <f t="shared" si="245"/>
        <v/>
      </c>
      <c r="AA94" s="114" t="str">
        <f t="shared" si="245"/>
        <v/>
      </c>
      <c r="AB94" s="114" t="str">
        <f t="shared" si="245"/>
        <v/>
      </c>
      <c r="AC94" s="114" t="str">
        <f t="shared" si="245"/>
        <v/>
      </c>
      <c r="AD94" s="114" t="str">
        <f t="shared" si="245"/>
        <v/>
      </c>
      <c r="AE94" s="114" t="str">
        <f t="shared" si="245"/>
        <v/>
      </c>
      <c r="AF94" s="114" t="str">
        <f t="shared" si="245"/>
        <v/>
      </c>
      <c r="AG94" s="114" t="str">
        <f t="shared" si="245"/>
        <v/>
      </c>
      <c r="AH94" s="115" t="str">
        <f t="shared" si="245"/>
        <v/>
      </c>
      <c r="AJ94" s="185"/>
      <c r="AL94" s="179"/>
      <c r="AM94" s="202"/>
      <c r="AN94" s="202"/>
      <c r="AO94" s="202"/>
      <c r="AP94" s="202"/>
      <c r="AQ94" s="202"/>
      <c r="AR94" s="202"/>
      <c r="AS94" s="202"/>
      <c r="AT94" s="202"/>
      <c r="AU94" s="202"/>
      <c r="AV94" s="202"/>
      <c r="AW94" s="202"/>
      <c r="AX94" s="202"/>
      <c r="AY94" s="202"/>
      <c r="AZ94" s="207"/>
      <c r="BB94" s="185"/>
      <c r="BD94" s="179"/>
      <c r="BE94" s="181"/>
      <c r="BF94" s="181"/>
      <c r="BG94" s="181"/>
      <c r="BH94" s="183"/>
    </row>
    <row r="95" spans="1:60" s="75" customFormat="1" x14ac:dyDescent="0.4">
      <c r="A95" s="119" t="s">
        <v>43</v>
      </c>
      <c r="B95" s="102" t="s">
        <v>102</v>
      </c>
      <c r="C95" s="106">
        <v>152</v>
      </c>
      <c r="D95" s="106">
        <v>21</v>
      </c>
      <c r="E95" s="122">
        <f>C95-D95</f>
        <v>131</v>
      </c>
      <c r="F95" s="84">
        <f>IF($K$6&lt;D95,$K$6,D95)</f>
        <v>8</v>
      </c>
      <c r="G95" s="101">
        <f>D95/F95</f>
        <v>2.625</v>
      </c>
      <c r="H95" s="88">
        <f ca="1">RAND()*G95</f>
        <v>5.585048080849811E-2</v>
      </c>
      <c r="I95" s="101"/>
      <c r="J95" s="113">
        <f t="shared" ca="1" si="197"/>
        <v>1</v>
      </c>
      <c r="K95" s="114">
        <f t="shared" ref="K95:AH95" ca="1" si="246">IF(K$12&lt;=$F95,ROUNDUP($H95+J$12*$G95,0),"")</f>
        <v>3</v>
      </c>
      <c r="L95" s="114">
        <f t="shared" ca="1" si="246"/>
        <v>6</v>
      </c>
      <c r="M95" s="114">
        <f t="shared" ca="1" si="246"/>
        <v>8</v>
      </c>
      <c r="N95" s="114">
        <f t="shared" ca="1" si="246"/>
        <v>11</v>
      </c>
      <c r="O95" s="114">
        <f t="shared" ca="1" si="246"/>
        <v>14</v>
      </c>
      <c r="P95" s="114">
        <f t="shared" ca="1" si="246"/>
        <v>16</v>
      </c>
      <c r="Q95" s="114">
        <f t="shared" ca="1" si="246"/>
        <v>19</v>
      </c>
      <c r="R95" s="114" t="str">
        <f t="shared" si="246"/>
        <v/>
      </c>
      <c r="S95" s="114" t="str">
        <f t="shared" si="246"/>
        <v/>
      </c>
      <c r="T95" s="114" t="str">
        <f t="shared" si="246"/>
        <v/>
      </c>
      <c r="U95" s="114" t="str">
        <f t="shared" si="246"/>
        <v/>
      </c>
      <c r="V95" s="114" t="str">
        <f t="shared" si="246"/>
        <v/>
      </c>
      <c r="W95" s="114" t="str">
        <f t="shared" si="246"/>
        <v/>
      </c>
      <c r="X95" s="114" t="str">
        <f t="shared" si="246"/>
        <v/>
      </c>
      <c r="Y95" s="114" t="str">
        <f t="shared" si="246"/>
        <v/>
      </c>
      <c r="Z95" s="114" t="str">
        <f t="shared" si="246"/>
        <v/>
      </c>
      <c r="AA95" s="114" t="str">
        <f t="shared" si="246"/>
        <v/>
      </c>
      <c r="AB95" s="114" t="str">
        <f t="shared" si="246"/>
        <v/>
      </c>
      <c r="AC95" s="114" t="str">
        <f t="shared" si="246"/>
        <v/>
      </c>
      <c r="AD95" s="114" t="str">
        <f t="shared" si="246"/>
        <v/>
      </c>
      <c r="AE95" s="114" t="str">
        <f t="shared" si="246"/>
        <v/>
      </c>
      <c r="AF95" s="114" t="str">
        <f t="shared" si="246"/>
        <v/>
      </c>
      <c r="AG95" s="114" t="str">
        <f t="shared" si="246"/>
        <v/>
      </c>
      <c r="AH95" s="115" t="str">
        <f t="shared" si="246"/>
        <v/>
      </c>
      <c r="AJ95" s="185">
        <f ca="1">RAND()*$AO$6</f>
        <v>1.5411524020629768</v>
      </c>
      <c r="AL95" s="179">
        <f t="shared" ref="AL95" ca="1" si="247">ROUNDUP($AJ95,0)</f>
        <v>2</v>
      </c>
      <c r="AM95" s="202">
        <f t="shared" ref="AM95:AZ95" ca="1" si="248">IF(AM$12&lt;=($AH$6*$D$6),ROUNDUP($AJ95+(AL$12*$AO$6),0),"")</f>
        <v>4</v>
      </c>
      <c r="AN95" s="202">
        <f t="shared" ca="1" si="248"/>
        <v>6</v>
      </c>
      <c r="AO95" s="202">
        <f t="shared" ca="1" si="248"/>
        <v>8</v>
      </c>
      <c r="AP95" s="202">
        <f t="shared" ca="1" si="248"/>
        <v>10</v>
      </c>
      <c r="AQ95" s="202">
        <f t="shared" ca="1" si="248"/>
        <v>12</v>
      </c>
      <c r="AR95" s="202">
        <f t="shared" ca="1" si="248"/>
        <v>14</v>
      </c>
      <c r="AS95" s="202">
        <f t="shared" ca="1" si="248"/>
        <v>16</v>
      </c>
      <c r="AT95" s="202">
        <f t="shared" ca="1" si="248"/>
        <v>18</v>
      </c>
      <c r="AU95" s="202">
        <f t="shared" ca="1" si="248"/>
        <v>20</v>
      </c>
      <c r="AV95" s="202" t="str">
        <f t="shared" si="248"/>
        <v/>
      </c>
      <c r="AW95" s="202" t="str">
        <f t="shared" si="248"/>
        <v/>
      </c>
      <c r="AX95" s="202" t="str">
        <f t="shared" si="248"/>
        <v/>
      </c>
      <c r="AY95" s="202" t="str">
        <f t="shared" si="248"/>
        <v/>
      </c>
      <c r="AZ95" s="207" t="str">
        <f t="shared" si="248"/>
        <v/>
      </c>
      <c r="BB95" s="185">
        <f ca="1">RAND()*$AO$7</f>
        <v>0.45444190606837687</v>
      </c>
      <c r="BD95" s="179">
        <f t="shared" ref="BD95" ca="1" si="249">ROUNDUP($BB95,0)</f>
        <v>1</v>
      </c>
      <c r="BE95" s="181">
        <f t="shared" ref="BE95:BH95" ca="1" si="250">IF(BE$12&lt;=$AH$7,ROUNDUP($BB95+(BD$12*$AO$7),0),"")</f>
        <v>5</v>
      </c>
      <c r="BF95" s="181">
        <f t="shared" ca="1" si="250"/>
        <v>9</v>
      </c>
      <c r="BG95" s="181">
        <f t="shared" ca="1" si="250"/>
        <v>13</v>
      </c>
      <c r="BH95" s="183">
        <f t="shared" ca="1" si="250"/>
        <v>17</v>
      </c>
    </row>
    <row r="96" spans="1:60" s="75" customFormat="1" x14ac:dyDescent="0.4">
      <c r="A96" s="119" t="s">
        <v>43</v>
      </c>
      <c r="B96" s="102" t="s">
        <v>128</v>
      </c>
      <c r="C96" s="121">
        <f>C95</f>
        <v>152</v>
      </c>
      <c r="D96" s="122">
        <f>D95</f>
        <v>21</v>
      </c>
      <c r="E96" s="122">
        <f>E95</f>
        <v>131</v>
      </c>
      <c r="F96" s="84">
        <f>$D$6-F95</f>
        <v>12</v>
      </c>
      <c r="G96" s="101">
        <f>E96/F96</f>
        <v>10.916666666666666</v>
      </c>
      <c r="H96" s="88">
        <f ca="1">+RAND()*G96</f>
        <v>7.2797814708774897</v>
      </c>
      <c r="I96" s="101"/>
      <c r="J96" s="113">
        <f t="shared" ca="1" si="197"/>
        <v>8</v>
      </c>
      <c r="K96" s="114">
        <f t="shared" ref="K96:AH96" ca="1" si="251">IF(K$12&lt;=$F96,ROUNDUP($H96+J$12*$G96,0),"")</f>
        <v>19</v>
      </c>
      <c r="L96" s="114">
        <f t="shared" ca="1" si="251"/>
        <v>30</v>
      </c>
      <c r="M96" s="114">
        <f t="shared" ca="1" si="251"/>
        <v>41</v>
      </c>
      <c r="N96" s="114">
        <f t="shared" ca="1" si="251"/>
        <v>51</v>
      </c>
      <c r="O96" s="114">
        <f t="shared" ca="1" si="251"/>
        <v>62</v>
      </c>
      <c r="P96" s="114">
        <f t="shared" ca="1" si="251"/>
        <v>73</v>
      </c>
      <c r="Q96" s="114">
        <f t="shared" ca="1" si="251"/>
        <v>84</v>
      </c>
      <c r="R96" s="114">
        <f t="shared" ca="1" si="251"/>
        <v>95</v>
      </c>
      <c r="S96" s="114">
        <f t="shared" ca="1" si="251"/>
        <v>106</v>
      </c>
      <c r="T96" s="114">
        <f t="shared" ca="1" si="251"/>
        <v>117</v>
      </c>
      <c r="U96" s="114">
        <f t="shared" ca="1" si="251"/>
        <v>128</v>
      </c>
      <c r="V96" s="114" t="str">
        <f t="shared" si="251"/>
        <v/>
      </c>
      <c r="W96" s="114" t="str">
        <f t="shared" si="251"/>
        <v/>
      </c>
      <c r="X96" s="114" t="str">
        <f t="shared" si="251"/>
        <v/>
      </c>
      <c r="Y96" s="114" t="str">
        <f t="shared" si="251"/>
        <v/>
      </c>
      <c r="Z96" s="114" t="str">
        <f t="shared" si="251"/>
        <v/>
      </c>
      <c r="AA96" s="114" t="str">
        <f t="shared" si="251"/>
        <v/>
      </c>
      <c r="AB96" s="114" t="str">
        <f t="shared" si="251"/>
        <v/>
      </c>
      <c r="AC96" s="114" t="str">
        <f t="shared" si="251"/>
        <v/>
      </c>
      <c r="AD96" s="114" t="str">
        <f t="shared" si="251"/>
        <v/>
      </c>
      <c r="AE96" s="114" t="str">
        <f t="shared" si="251"/>
        <v/>
      </c>
      <c r="AF96" s="114" t="str">
        <f t="shared" si="251"/>
        <v/>
      </c>
      <c r="AG96" s="114" t="str">
        <f t="shared" si="251"/>
        <v/>
      </c>
      <c r="AH96" s="115" t="str">
        <f t="shared" si="251"/>
        <v/>
      </c>
      <c r="AJ96" s="185"/>
      <c r="AL96" s="179"/>
      <c r="AM96" s="202"/>
      <c r="AN96" s="202"/>
      <c r="AO96" s="202"/>
      <c r="AP96" s="202"/>
      <c r="AQ96" s="202"/>
      <c r="AR96" s="202"/>
      <c r="AS96" s="202"/>
      <c r="AT96" s="202"/>
      <c r="AU96" s="202"/>
      <c r="AV96" s="202"/>
      <c r="AW96" s="202"/>
      <c r="AX96" s="202"/>
      <c r="AY96" s="202"/>
      <c r="AZ96" s="207"/>
      <c r="BB96" s="185"/>
      <c r="BD96" s="179"/>
      <c r="BE96" s="181"/>
      <c r="BF96" s="181"/>
      <c r="BG96" s="181"/>
      <c r="BH96" s="183"/>
    </row>
    <row r="97" spans="1:60" s="75" customFormat="1" x14ac:dyDescent="0.4">
      <c r="A97" s="119" t="s">
        <v>44</v>
      </c>
      <c r="B97" s="102" t="s">
        <v>102</v>
      </c>
      <c r="C97" s="106">
        <v>138</v>
      </c>
      <c r="D97" s="106">
        <v>10</v>
      </c>
      <c r="E97" s="122">
        <f>C97-D97</f>
        <v>128</v>
      </c>
      <c r="F97" s="84">
        <f>IF($K$6&lt;D97,$K$6,D97)</f>
        <v>8</v>
      </c>
      <c r="G97" s="101">
        <f>D97/F97</f>
        <v>1.25</v>
      </c>
      <c r="H97" s="88">
        <f ca="1">RAND()*G97</f>
        <v>0.44634758355032805</v>
      </c>
      <c r="I97" s="101"/>
      <c r="J97" s="113">
        <f t="shared" ca="1" si="197"/>
        <v>1</v>
      </c>
      <c r="K97" s="114">
        <f t="shared" ref="K97:AH97" ca="1" si="252">IF(K$12&lt;=$F97,ROUNDUP($H97+J$12*$G97,0),"")</f>
        <v>2</v>
      </c>
      <c r="L97" s="114">
        <f t="shared" ca="1" si="252"/>
        <v>3</v>
      </c>
      <c r="M97" s="114">
        <f t="shared" ca="1" si="252"/>
        <v>5</v>
      </c>
      <c r="N97" s="114">
        <f t="shared" ca="1" si="252"/>
        <v>6</v>
      </c>
      <c r="O97" s="114">
        <f t="shared" ca="1" si="252"/>
        <v>7</v>
      </c>
      <c r="P97" s="114">
        <f t="shared" ca="1" si="252"/>
        <v>8</v>
      </c>
      <c r="Q97" s="114">
        <f t="shared" ca="1" si="252"/>
        <v>10</v>
      </c>
      <c r="R97" s="114" t="str">
        <f t="shared" si="252"/>
        <v/>
      </c>
      <c r="S97" s="114" t="str">
        <f t="shared" si="252"/>
        <v/>
      </c>
      <c r="T97" s="114" t="str">
        <f t="shared" si="252"/>
        <v/>
      </c>
      <c r="U97" s="114" t="str">
        <f t="shared" si="252"/>
        <v/>
      </c>
      <c r="V97" s="114" t="str">
        <f t="shared" si="252"/>
        <v/>
      </c>
      <c r="W97" s="114" t="str">
        <f t="shared" si="252"/>
        <v/>
      </c>
      <c r="X97" s="114" t="str">
        <f t="shared" si="252"/>
        <v/>
      </c>
      <c r="Y97" s="114" t="str">
        <f t="shared" si="252"/>
        <v/>
      </c>
      <c r="Z97" s="114" t="str">
        <f t="shared" si="252"/>
        <v/>
      </c>
      <c r="AA97" s="114" t="str">
        <f t="shared" si="252"/>
        <v/>
      </c>
      <c r="AB97" s="114" t="str">
        <f t="shared" si="252"/>
        <v/>
      </c>
      <c r="AC97" s="114" t="str">
        <f t="shared" si="252"/>
        <v/>
      </c>
      <c r="AD97" s="114" t="str">
        <f t="shared" si="252"/>
        <v/>
      </c>
      <c r="AE97" s="114" t="str">
        <f t="shared" si="252"/>
        <v/>
      </c>
      <c r="AF97" s="114" t="str">
        <f t="shared" si="252"/>
        <v/>
      </c>
      <c r="AG97" s="114" t="str">
        <f t="shared" si="252"/>
        <v/>
      </c>
      <c r="AH97" s="115" t="str">
        <f t="shared" si="252"/>
        <v/>
      </c>
      <c r="AJ97" s="185">
        <f ca="1">RAND()*$AO$6</f>
        <v>0.41038206725987592</v>
      </c>
      <c r="AL97" s="179">
        <f t="shared" ref="AL97" ca="1" si="253">ROUNDUP($AJ97,0)</f>
        <v>1</v>
      </c>
      <c r="AM97" s="202">
        <f t="shared" ref="AM97:AZ97" ca="1" si="254">IF(AM$12&lt;=($AH$6*$D$6),ROUNDUP($AJ97+(AL$12*$AO$6),0),"")</f>
        <v>3</v>
      </c>
      <c r="AN97" s="202">
        <f t="shared" ca="1" si="254"/>
        <v>5</v>
      </c>
      <c r="AO97" s="202">
        <f t="shared" ca="1" si="254"/>
        <v>7</v>
      </c>
      <c r="AP97" s="202">
        <f t="shared" ca="1" si="254"/>
        <v>9</v>
      </c>
      <c r="AQ97" s="202">
        <f t="shared" ca="1" si="254"/>
        <v>11</v>
      </c>
      <c r="AR97" s="202">
        <f t="shared" ca="1" si="254"/>
        <v>13</v>
      </c>
      <c r="AS97" s="202">
        <f t="shared" ca="1" si="254"/>
        <v>15</v>
      </c>
      <c r="AT97" s="202">
        <f t="shared" ca="1" si="254"/>
        <v>17</v>
      </c>
      <c r="AU97" s="202">
        <f t="shared" ca="1" si="254"/>
        <v>19</v>
      </c>
      <c r="AV97" s="202" t="str">
        <f t="shared" si="254"/>
        <v/>
      </c>
      <c r="AW97" s="202" t="str">
        <f t="shared" si="254"/>
        <v/>
      </c>
      <c r="AX97" s="202" t="str">
        <f t="shared" si="254"/>
        <v/>
      </c>
      <c r="AY97" s="202" t="str">
        <f t="shared" si="254"/>
        <v/>
      </c>
      <c r="AZ97" s="207" t="str">
        <f t="shared" si="254"/>
        <v/>
      </c>
      <c r="BB97" s="185">
        <f ca="1">RAND()*$AO$7</f>
        <v>3.4283836949088324</v>
      </c>
      <c r="BD97" s="179">
        <f t="shared" ref="BD97" ca="1" si="255">ROUNDUP($BB97,0)</f>
        <v>4</v>
      </c>
      <c r="BE97" s="181">
        <f t="shared" ref="BE97:BH97" ca="1" si="256">IF(BE$12&lt;=$AH$7,ROUNDUP($BB97+(BD$12*$AO$7),0),"")</f>
        <v>8</v>
      </c>
      <c r="BF97" s="181">
        <f t="shared" ca="1" si="256"/>
        <v>12</v>
      </c>
      <c r="BG97" s="181">
        <f t="shared" ca="1" si="256"/>
        <v>16</v>
      </c>
      <c r="BH97" s="183">
        <f t="shared" ca="1" si="256"/>
        <v>20</v>
      </c>
    </row>
    <row r="98" spans="1:60" s="75" customFormat="1" x14ac:dyDescent="0.4">
      <c r="A98" s="119" t="s">
        <v>44</v>
      </c>
      <c r="B98" s="102" t="s">
        <v>128</v>
      </c>
      <c r="C98" s="121">
        <f>C97</f>
        <v>138</v>
      </c>
      <c r="D98" s="121">
        <f>D97</f>
        <v>10</v>
      </c>
      <c r="E98" s="122">
        <f>E97</f>
        <v>128</v>
      </c>
      <c r="F98" s="84">
        <f>$D$6-F97</f>
        <v>12</v>
      </c>
      <c r="G98" s="101">
        <f>E98/F98</f>
        <v>10.666666666666666</v>
      </c>
      <c r="H98" s="88">
        <f ca="1">+RAND()*G98</f>
        <v>1.0748501962916717</v>
      </c>
      <c r="I98" s="101"/>
      <c r="J98" s="113">
        <f t="shared" ca="1" si="197"/>
        <v>2</v>
      </c>
      <c r="K98" s="114">
        <f t="shared" ref="K98:AH98" ca="1" si="257">IF(K$12&lt;=$F98,ROUNDUP($H98+J$12*$G98,0),"")</f>
        <v>12</v>
      </c>
      <c r="L98" s="114">
        <f t="shared" ca="1" si="257"/>
        <v>23</v>
      </c>
      <c r="M98" s="114">
        <f t="shared" ca="1" si="257"/>
        <v>34</v>
      </c>
      <c r="N98" s="114">
        <f t="shared" ca="1" si="257"/>
        <v>44</v>
      </c>
      <c r="O98" s="114">
        <f t="shared" ca="1" si="257"/>
        <v>55</v>
      </c>
      <c r="P98" s="114">
        <f t="shared" ca="1" si="257"/>
        <v>66</v>
      </c>
      <c r="Q98" s="114">
        <f t="shared" ca="1" si="257"/>
        <v>76</v>
      </c>
      <c r="R98" s="114">
        <f t="shared" ca="1" si="257"/>
        <v>87</v>
      </c>
      <c r="S98" s="114">
        <f t="shared" ca="1" si="257"/>
        <v>98</v>
      </c>
      <c r="T98" s="114">
        <f t="shared" ca="1" si="257"/>
        <v>108</v>
      </c>
      <c r="U98" s="114">
        <f t="shared" ca="1" si="257"/>
        <v>119</v>
      </c>
      <c r="V98" s="114" t="str">
        <f t="shared" si="257"/>
        <v/>
      </c>
      <c r="W98" s="114" t="str">
        <f t="shared" si="257"/>
        <v/>
      </c>
      <c r="X98" s="114" t="str">
        <f t="shared" si="257"/>
        <v/>
      </c>
      <c r="Y98" s="114" t="str">
        <f t="shared" si="257"/>
        <v/>
      </c>
      <c r="Z98" s="114" t="str">
        <f t="shared" si="257"/>
        <v/>
      </c>
      <c r="AA98" s="114" t="str">
        <f t="shared" si="257"/>
        <v/>
      </c>
      <c r="AB98" s="114" t="str">
        <f t="shared" si="257"/>
        <v/>
      </c>
      <c r="AC98" s="114" t="str">
        <f t="shared" si="257"/>
        <v/>
      </c>
      <c r="AD98" s="114" t="str">
        <f t="shared" si="257"/>
        <v/>
      </c>
      <c r="AE98" s="114" t="str">
        <f t="shared" si="257"/>
        <v/>
      </c>
      <c r="AF98" s="114" t="str">
        <f t="shared" si="257"/>
        <v/>
      </c>
      <c r="AG98" s="114" t="str">
        <f t="shared" si="257"/>
        <v/>
      </c>
      <c r="AH98" s="115" t="str">
        <f t="shared" si="257"/>
        <v/>
      </c>
      <c r="AJ98" s="185"/>
      <c r="AL98" s="179"/>
      <c r="AM98" s="202"/>
      <c r="AN98" s="202"/>
      <c r="AO98" s="202"/>
      <c r="AP98" s="202"/>
      <c r="AQ98" s="202"/>
      <c r="AR98" s="202"/>
      <c r="AS98" s="202"/>
      <c r="AT98" s="202"/>
      <c r="AU98" s="202"/>
      <c r="AV98" s="202"/>
      <c r="AW98" s="202"/>
      <c r="AX98" s="202"/>
      <c r="AY98" s="202"/>
      <c r="AZ98" s="207"/>
      <c r="BB98" s="185"/>
      <c r="BD98" s="179"/>
      <c r="BE98" s="181"/>
      <c r="BF98" s="181"/>
      <c r="BG98" s="181"/>
      <c r="BH98" s="183"/>
    </row>
    <row r="99" spans="1:60" s="75" customFormat="1" x14ac:dyDescent="0.4">
      <c r="A99" s="119" t="s">
        <v>45</v>
      </c>
      <c r="B99" s="102" t="s">
        <v>102</v>
      </c>
      <c r="C99" s="106">
        <v>157</v>
      </c>
      <c r="D99" s="106">
        <v>9</v>
      </c>
      <c r="E99" s="122">
        <f>C99-D99</f>
        <v>148</v>
      </c>
      <c r="F99" s="84">
        <f>IF($K$6&lt;D99,$K$6,D99)</f>
        <v>8</v>
      </c>
      <c r="G99" s="101">
        <f>D99/F99</f>
        <v>1.125</v>
      </c>
      <c r="H99" s="88">
        <f ca="1">RAND()*G99</f>
        <v>1.0103510651147822</v>
      </c>
      <c r="I99" s="101"/>
      <c r="J99" s="113">
        <f t="shared" ca="1" si="197"/>
        <v>2</v>
      </c>
      <c r="K99" s="114">
        <f t="shared" ref="K99:AH99" ca="1" si="258">IF(K$12&lt;=$F99,ROUNDUP($H99+J$12*$G99,0),"")</f>
        <v>3</v>
      </c>
      <c r="L99" s="114">
        <f t="shared" ca="1" si="258"/>
        <v>4</v>
      </c>
      <c r="M99" s="114">
        <f t="shared" ca="1" si="258"/>
        <v>5</v>
      </c>
      <c r="N99" s="114">
        <f t="shared" ca="1" si="258"/>
        <v>6</v>
      </c>
      <c r="O99" s="114">
        <f t="shared" ca="1" si="258"/>
        <v>7</v>
      </c>
      <c r="P99" s="114">
        <f t="shared" ca="1" si="258"/>
        <v>8</v>
      </c>
      <c r="Q99" s="114">
        <f t="shared" ca="1" si="258"/>
        <v>9</v>
      </c>
      <c r="R99" s="114" t="str">
        <f t="shared" si="258"/>
        <v/>
      </c>
      <c r="S99" s="114" t="str">
        <f t="shared" si="258"/>
        <v/>
      </c>
      <c r="T99" s="114" t="str">
        <f t="shared" si="258"/>
        <v/>
      </c>
      <c r="U99" s="114" t="str">
        <f t="shared" si="258"/>
        <v/>
      </c>
      <c r="V99" s="114" t="str">
        <f t="shared" si="258"/>
        <v/>
      </c>
      <c r="W99" s="114" t="str">
        <f t="shared" si="258"/>
        <v/>
      </c>
      <c r="X99" s="114" t="str">
        <f t="shared" si="258"/>
        <v/>
      </c>
      <c r="Y99" s="114" t="str">
        <f t="shared" si="258"/>
        <v/>
      </c>
      <c r="Z99" s="114" t="str">
        <f t="shared" si="258"/>
        <v/>
      </c>
      <c r="AA99" s="114" t="str">
        <f t="shared" si="258"/>
        <v/>
      </c>
      <c r="AB99" s="114" t="str">
        <f t="shared" si="258"/>
        <v/>
      </c>
      <c r="AC99" s="114" t="str">
        <f t="shared" si="258"/>
        <v/>
      </c>
      <c r="AD99" s="114" t="str">
        <f t="shared" si="258"/>
        <v/>
      </c>
      <c r="AE99" s="114" t="str">
        <f t="shared" si="258"/>
        <v/>
      </c>
      <c r="AF99" s="114" t="str">
        <f t="shared" si="258"/>
        <v/>
      </c>
      <c r="AG99" s="114" t="str">
        <f t="shared" si="258"/>
        <v/>
      </c>
      <c r="AH99" s="115" t="str">
        <f t="shared" si="258"/>
        <v/>
      </c>
      <c r="AJ99" s="185">
        <f ca="1">RAND()*$AO$6</f>
        <v>1.6867558166852632</v>
      </c>
      <c r="AL99" s="179">
        <f t="shared" ref="AL99" ca="1" si="259">ROUNDUP($AJ99,0)</f>
        <v>2</v>
      </c>
      <c r="AM99" s="202">
        <f t="shared" ref="AM99:AZ99" ca="1" si="260">IF(AM$12&lt;=($AH$6*$D$6),ROUNDUP($AJ99+(AL$12*$AO$6),0),"")</f>
        <v>4</v>
      </c>
      <c r="AN99" s="202">
        <f t="shared" ca="1" si="260"/>
        <v>6</v>
      </c>
      <c r="AO99" s="202">
        <f t="shared" ca="1" si="260"/>
        <v>8</v>
      </c>
      <c r="AP99" s="202">
        <f t="shared" ca="1" si="260"/>
        <v>10</v>
      </c>
      <c r="AQ99" s="202">
        <f t="shared" ca="1" si="260"/>
        <v>12</v>
      </c>
      <c r="AR99" s="202">
        <f t="shared" ca="1" si="260"/>
        <v>14</v>
      </c>
      <c r="AS99" s="202">
        <f t="shared" ca="1" si="260"/>
        <v>16</v>
      </c>
      <c r="AT99" s="202">
        <f t="shared" ca="1" si="260"/>
        <v>18</v>
      </c>
      <c r="AU99" s="202">
        <f t="shared" ca="1" si="260"/>
        <v>20</v>
      </c>
      <c r="AV99" s="202" t="str">
        <f t="shared" si="260"/>
        <v/>
      </c>
      <c r="AW99" s="202" t="str">
        <f t="shared" si="260"/>
        <v/>
      </c>
      <c r="AX99" s="202" t="str">
        <f t="shared" si="260"/>
        <v/>
      </c>
      <c r="AY99" s="202" t="str">
        <f t="shared" si="260"/>
        <v/>
      </c>
      <c r="AZ99" s="207" t="str">
        <f t="shared" si="260"/>
        <v/>
      </c>
      <c r="BB99" s="185">
        <f ca="1">RAND()*$AO$7</f>
        <v>1.6431639527257653</v>
      </c>
      <c r="BD99" s="179">
        <f t="shared" ref="BD99" ca="1" si="261">ROUNDUP($BB99,0)</f>
        <v>2</v>
      </c>
      <c r="BE99" s="181">
        <f t="shared" ref="BE99:BH99" ca="1" si="262">IF(BE$12&lt;=$AH$7,ROUNDUP($BB99+(BD$12*$AO$7),0),"")</f>
        <v>6</v>
      </c>
      <c r="BF99" s="181">
        <f t="shared" ca="1" si="262"/>
        <v>10</v>
      </c>
      <c r="BG99" s="181">
        <f t="shared" ca="1" si="262"/>
        <v>14</v>
      </c>
      <c r="BH99" s="183">
        <f t="shared" ca="1" si="262"/>
        <v>18</v>
      </c>
    </row>
    <row r="100" spans="1:60" s="75" customFormat="1" x14ac:dyDescent="0.4">
      <c r="A100" s="119" t="s">
        <v>45</v>
      </c>
      <c r="B100" s="102" t="s">
        <v>128</v>
      </c>
      <c r="C100" s="121">
        <f>C99</f>
        <v>157</v>
      </c>
      <c r="D100" s="121">
        <f>D99</f>
        <v>9</v>
      </c>
      <c r="E100" s="122">
        <f>E99</f>
        <v>148</v>
      </c>
      <c r="F100" s="84">
        <f>$D$6-F99</f>
        <v>12</v>
      </c>
      <c r="G100" s="101">
        <f>E100/F100</f>
        <v>12.333333333333334</v>
      </c>
      <c r="H100" s="88">
        <f ca="1">+RAND()*G100</f>
        <v>4.0799280537962401</v>
      </c>
      <c r="I100" s="101"/>
      <c r="J100" s="113">
        <f t="shared" ca="1" si="197"/>
        <v>5</v>
      </c>
      <c r="K100" s="114">
        <f t="shared" ref="K100:AH100" ca="1" si="263">IF(K$12&lt;=$F100,ROUNDUP($H100+J$12*$G100,0),"")</f>
        <v>17</v>
      </c>
      <c r="L100" s="114">
        <f t="shared" ca="1" si="263"/>
        <v>29</v>
      </c>
      <c r="M100" s="114">
        <f t="shared" ca="1" si="263"/>
        <v>42</v>
      </c>
      <c r="N100" s="114">
        <f t="shared" ca="1" si="263"/>
        <v>54</v>
      </c>
      <c r="O100" s="114">
        <f t="shared" ca="1" si="263"/>
        <v>66</v>
      </c>
      <c r="P100" s="114">
        <f t="shared" ca="1" si="263"/>
        <v>79</v>
      </c>
      <c r="Q100" s="114">
        <f t="shared" ca="1" si="263"/>
        <v>91</v>
      </c>
      <c r="R100" s="114">
        <f t="shared" ca="1" si="263"/>
        <v>103</v>
      </c>
      <c r="S100" s="114">
        <f t="shared" ca="1" si="263"/>
        <v>116</v>
      </c>
      <c r="T100" s="114">
        <f t="shared" ca="1" si="263"/>
        <v>128</v>
      </c>
      <c r="U100" s="114">
        <f t="shared" ca="1" si="263"/>
        <v>140</v>
      </c>
      <c r="V100" s="114" t="str">
        <f t="shared" si="263"/>
        <v/>
      </c>
      <c r="W100" s="114" t="str">
        <f t="shared" si="263"/>
        <v/>
      </c>
      <c r="X100" s="114" t="str">
        <f t="shared" si="263"/>
        <v/>
      </c>
      <c r="Y100" s="114" t="str">
        <f t="shared" si="263"/>
        <v/>
      </c>
      <c r="Z100" s="114" t="str">
        <f t="shared" si="263"/>
        <v/>
      </c>
      <c r="AA100" s="114" t="str">
        <f t="shared" si="263"/>
        <v/>
      </c>
      <c r="AB100" s="114" t="str">
        <f t="shared" si="263"/>
        <v/>
      </c>
      <c r="AC100" s="114" t="str">
        <f t="shared" si="263"/>
        <v/>
      </c>
      <c r="AD100" s="114" t="str">
        <f t="shared" si="263"/>
        <v/>
      </c>
      <c r="AE100" s="114" t="str">
        <f t="shared" si="263"/>
        <v/>
      </c>
      <c r="AF100" s="114" t="str">
        <f t="shared" si="263"/>
        <v/>
      </c>
      <c r="AG100" s="114" t="str">
        <f t="shared" si="263"/>
        <v/>
      </c>
      <c r="AH100" s="115" t="str">
        <f t="shared" si="263"/>
        <v/>
      </c>
      <c r="AJ100" s="185"/>
      <c r="AL100" s="179"/>
      <c r="AM100" s="202"/>
      <c r="AN100" s="202"/>
      <c r="AO100" s="202"/>
      <c r="AP100" s="202"/>
      <c r="AQ100" s="202"/>
      <c r="AR100" s="202"/>
      <c r="AS100" s="202"/>
      <c r="AT100" s="202"/>
      <c r="AU100" s="202"/>
      <c r="AV100" s="202"/>
      <c r="AW100" s="202"/>
      <c r="AX100" s="202"/>
      <c r="AY100" s="202"/>
      <c r="AZ100" s="207"/>
      <c r="BB100" s="185"/>
      <c r="BD100" s="179"/>
      <c r="BE100" s="181"/>
      <c r="BF100" s="181"/>
      <c r="BG100" s="181"/>
      <c r="BH100" s="183"/>
    </row>
    <row r="101" spans="1:60" s="75" customFormat="1" x14ac:dyDescent="0.4">
      <c r="A101" s="119" t="s">
        <v>46</v>
      </c>
      <c r="B101" s="102" t="s">
        <v>102</v>
      </c>
      <c r="C101" s="106">
        <v>182</v>
      </c>
      <c r="D101" s="106">
        <v>9</v>
      </c>
      <c r="E101" s="122">
        <f>C101-D101</f>
        <v>173</v>
      </c>
      <c r="F101" s="84">
        <f>IF($K$6&lt;D101,$K$6,D101)</f>
        <v>8</v>
      </c>
      <c r="G101" s="101">
        <f>D101/F101</f>
        <v>1.125</v>
      </c>
      <c r="H101" s="88">
        <f ca="1">RAND()*G101</f>
        <v>0.73296165156944992</v>
      </c>
      <c r="I101" s="101"/>
      <c r="J101" s="113">
        <f t="shared" ca="1" si="197"/>
        <v>1</v>
      </c>
      <c r="K101" s="114">
        <f t="shared" ref="K101:AH101" ca="1" si="264">IF(K$12&lt;=$F101,ROUNDUP($H101+J$12*$G101,0),"")</f>
        <v>2</v>
      </c>
      <c r="L101" s="114">
        <f t="shared" ca="1" si="264"/>
        <v>3</v>
      </c>
      <c r="M101" s="114">
        <f t="shared" ca="1" si="264"/>
        <v>5</v>
      </c>
      <c r="N101" s="114">
        <f t="shared" ca="1" si="264"/>
        <v>6</v>
      </c>
      <c r="O101" s="114">
        <f t="shared" ca="1" si="264"/>
        <v>7</v>
      </c>
      <c r="P101" s="114">
        <f t="shared" ca="1" si="264"/>
        <v>8</v>
      </c>
      <c r="Q101" s="114">
        <f t="shared" ca="1" si="264"/>
        <v>9</v>
      </c>
      <c r="R101" s="114" t="str">
        <f t="shared" si="264"/>
        <v/>
      </c>
      <c r="S101" s="114" t="str">
        <f t="shared" si="264"/>
        <v/>
      </c>
      <c r="T101" s="114" t="str">
        <f t="shared" si="264"/>
        <v/>
      </c>
      <c r="U101" s="114" t="str">
        <f t="shared" si="264"/>
        <v/>
      </c>
      <c r="V101" s="114" t="str">
        <f t="shared" si="264"/>
        <v/>
      </c>
      <c r="W101" s="114" t="str">
        <f t="shared" si="264"/>
        <v/>
      </c>
      <c r="X101" s="114" t="str">
        <f t="shared" si="264"/>
        <v/>
      </c>
      <c r="Y101" s="114" t="str">
        <f t="shared" si="264"/>
        <v/>
      </c>
      <c r="Z101" s="114" t="str">
        <f t="shared" si="264"/>
        <v/>
      </c>
      <c r="AA101" s="114" t="str">
        <f t="shared" si="264"/>
        <v/>
      </c>
      <c r="AB101" s="114" t="str">
        <f t="shared" si="264"/>
        <v/>
      </c>
      <c r="AC101" s="114" t="str">
        <f t="shared" si="264"/>
        <v/>
      </c>
      <c r="AD101" s="114" t="str">
        <f t="shared" si="264"/>
        <v/>
      </c>
      <c r="AE101" s="114" t="str">
        <f t="shared" si="264"/>
        <v/>
      </c>
      <c r="AF101" s="114" t="str">
        <f t="shared" si="264"/>
        <v/>
      </c>
      <c r="AG101" s="114" t="str">
        <f t="shared" si="264"/>
        <v/>
      </c>
      <c r="AH101" s="115" t="str">
        <f t="shared" si="264"/>
        <v/>
      </c>
      <c r="AJ101" s="185">
        <f ca="1">RAND()*$AO$6</f>
        <v>1.9887950158932979</v>
      </c>
      <c r="AL101" s="179">
        <f t="shared" ref="AL101" ca="1" si="265">ROUNDUP($AJ101,0)</f>
        <v>2</v>
      </c>
      <c r="AM101" s="202">
        <f t="shared" ref="AM101:AZ101" ca="1" si="266">IF(AM$12&lt;=($AH$6*$D$6),ROUNDUP($AJ101+(AL$12*$AO$6),0),"")</f>
        <v>4</v>
      </c>
      <c r="AN101" s="202">
        <f t="shared" ca="1" si="266"/>
        <v>6</v>
      </c>
      <c r="AO101" s="202">
        <f t="shared" ca="1" si="266"/>
        <v>8</v>
      </c>
      <c r="AP101" s="202">
        <f t="shared" ca="1" si="266"/>
        <v>10</v>
      </c>
      <c r="AQ101" s="202">
        <f t="shared" ca="1" si="266"/>
        <v>12</v>
      </c>
      <c r="AR101" s="202">
        <f t="shared" ca="1" si="266"/>
        <v>14</v>
      </c>
      <c r="AS101" s="202">
        <f t="shared" ca="1" si="266"/>
        <v>16</v>
      </c>
      <c r="AT101" s="202">
        <f t="shared" ca="1" si="266"/>
        <v>18</v>
      </c>
      <c r="AU101" s="202">
        <f t="shared" ca="1" si="266"/>
        <v>20</v>
      </c>
      <c r="AV101" s="202" t="str">
        <f t="shared" si="266"/>
        <v/>
      </c>
      <c r="AW101" s="202" t="str">
        <f t="shared" si="266"/>
        <v/>
      </c>
      <c r="AX101" s="202" t="str">
        <f t="shared" si="266"/>
        <v/>
      </c>
      <c r="AY101" s="202" t="str">
        <f t="shared" si="266"/>
        <v/>
      </c>
      <c r="AZ101" s="207" t="str">
        <f t="shared" si="266"/>
        <v/>
      </c>
      <c r="BB101" s="185">
        <f ca="1">RAND()*$AO$7</f>
        <v>0.43366589091252816</v>
      </c>
      <c r="BD101" s="179">
        <f t="shared" ref="BD101" ca="1" si="267">ROUNDUP($BB101,0)</f>
        <v>1</v>
      </c>
      <c r="BE101" s="181">
        <f t="shared" ref="BE101:BH101" ca="1" si="268">IF(BE$12&lt;=$AH$7,ROUNDUP($BB101+(BD$12*$AO$7),0),"")</f>
        <v>5</v>
      </c>
      <c r="BF101" s="181">
        <f t="shared" ca="1" si="268"/>
        <v>9</v>
      </c>
      <c r="BG101" s="181">
        <f t="shared" ca="1" si="268"/>
        <v>13</v>
      </c>
      <c r="BH101" s="183">
        <f t="shared" ca="1" si="268"/>
        <v>17</v>
      </c>
    </row>
    <row r="102" spans="1:60" s="75" customFormat="1" x14ac:dyDescent="0.4">
      <c r="A102" s="119" t="s">
        <v>46</v>
      </c>
      <c r="B102" s="102" t="s">
        <v>128</v>
      </c>
      <c r="C102" s="121">
        <f>C101</f>
        <v>182</v>
      </c>
      <c r="D102" s="121">
        <f>D101</f>
        <v>9</v>
      </c>
      <c r="E102" s="122">
        <f>E101</f>
        <v>173</v>
      </c>
      <c r="F102" s="84">
        <f>$D$6-F101</f>
        <v>12</v>
      </c>
      <c r="G102" s="101">
        <f>E102/F102</f>
        <v>14.416666666666666</v>
      </c>
      <c r="H102" s="88">
        <f ca="1">+RAND()*G102</f>
        <v>8.4471398345316935</v>
      </c>
      <c r="I102" s="101"/>
      <c r="J102" s="113">
        <f t="shared" ca="1" si="197"/>
        <v>9</v>
      </c>
      <c r="K102" s="114">
        <f t="shared" ref="K102:AH102" ca="1" si="269">IF(K$12&lt;=$F102,ROUNDUP($H102+J$12*$G102,0),"")</f>
        <v>23</v>
      </c>
      <c r="L102" s="114">
        <f t="shared" ca="1" si="269"/>
        <v>38</v>
      </c>
      <c r="M102" s="114">
        <f t="shared" ca="1" si="269"/>
        <v>52</v>
      </c>
      <c r="N102" s="114">
        <f t="shared" ca="1" si="269"/>
        <v>67</v>
      </c>
      <c r="O102" s="114">
        <f t="shared" ca="1" si="269"/>
        <v>81</v>
      </c>
      <c r="P102" s="114">
        <f t="shared" ca="1" si="269"/>
        <v>95</v>
      </c>
      <c r="Q102" s="114">
        <f t="shared" ca="1" si="269"/>
        <v>110</v>
      </c>
      <c r="R102" s="114">
        <f t="shared" ca="1" si="269"/>
        <v>124</v>
      </c>
      <c r="S102" s="114">
        <f t="shared" ca="1" si="269"/>
        <v>139</v>
      </c>
      <c r="T102" s="114">
        <f t="shared" ca="1" si="269"/>
        <v>153</v>
      </c>
      <c r="U102" s="114">
        <f t="shared" ca="1" si="269"/>
        <v>168</v>
      </c>
      <c r="V102" s="114" t="str">
        <f t="shared" si="269"/>
        <v/>
      </c>
      <c r="W102" s="114" t="str">
        <f t="shared" si="269"/>
        <v/>
      </c>
      <c r="X102" s="114" t="str">
        <f t="shared" si="269"/>
        <v/>
      </c>
      <c r="Y102" s="114" t="str">
        <f t="shared" si="269"/>
        <v/>
      </c>
      <c r="Z102" s="114" t="str">
        <f t="shared" si="269"/>
        <v/>
      </c>
      <c r="AA102" s="114" t="str">
        <f t="shared" si="269"/>
        <v/>
      </c>
      <c r="AB102" s="114" t="str">
        <f t="shared" si="269"/>
        <v/>
      </c>
      <c r="AC102" s="114" t="str">
        <f t="shared" si="269"/>
        <v/>
      </c>
      <c r="AD102" s="114" t="str">
        <f t="shared" si="269"/>
        <v/>
      </c>
      <c r="AE102" s="114" t="str">
        <f t="shared" si="269"/>
        <v/>
      </c>
      <c r="AF102" s="114" t="str">
        <f t="shared" si="269"/>
        <v/>
      </c>
      <c r="AG102" s="114" t="str">
        <f t="shared" si="269"/>
        <v/>
      </c>
      <c r="AH102" s="115" t="str">
        <f t="shared" si="269"/>
        <v/>
      </c>
      <c r="AJ102" s="185"/>
      <c r="AL102" s="179"/>
      <c r="AM102" s="202"/>
      <c r="AN102" s="202"/>
      <c r="AO102" s="202"/>
      <c r="AP102" s="202"/>
      <c r="AQ102" s="202"/>
      <c r="AR102" s="202"/>
      <c r="AS102" s="202"/>
      <c r="AT102" s="202"/>
      <c r="AU102" s="202"/>
      <c r="AV102" s="202"/>
      <c r="AW102" s="202"/>
      <c r="AX102" s="202"/>
      <c r="AY102" s="202"/>
      <c r="AZ102" s="207"/>
      <c r="BB102" s="185"/>
      <c r="BD102" s="179"/>
      <c r="BE102" s="181"/>
      <c r="BF102" s="181"/>
      <c r="BG102" s="181"/>
      <c r="BH102" s="183"/>
    </row>
    <row r="103" spans="1:60" s="75" customFormat="1" x14ac:dyDescent="0.4">
      <c r="A103" s="119" t="s">
        <v>47</v>
      </c>
      <c r="B103" s="102" t="s">
        <v>102</v>
      </c>
      <c r="C103" s="106">
        <v>165</v>
      </c>
      <c r="D103" s="106">
        <v>8</v>
      </c>
      <c r="E103" s="122">
        <f>C103-D103</f>
        <v>157</v>
      </c>
      <c r="F103" s="84">
        <f>IF($K$6&lt;D103,$K$6,D103)</f>
        <v>8</v>
      </c>
      <c r="G103" s="101">
        <f>D103/F103</f>
        <v>1</v>
      </c>
      <c r="H103" s="88">
        <f ca="1">RAND()*G103</f>
        <v>0.4842249958360022</v>
      </c>
      <c r="I103" s="101"/>
      <c r="J103" s="113">
        <f t="shared" ca="1" si="197"/>
        <v>1</v>
      </c>
      <c r="K103" s="114">
        <f t="shared" ref="K103:AH103" ca="1" si="270">IF(K$12&lt;=$F103,ROUNDUP($H103+J$12*$G103,0),"")</f>
        <v>2</v>
      </c>
      <c r="L103" s="114">
        <f t="shared" ca="1" si="270"/>
        <v>3</v>
      </c>
      <c r="M103" s="114">
        <f t="shared" ca="1" si="270"/>
        <v>4</v>
      </c>
      <c r="N103" s="114">
        <f t="shared" ca="1" si="270"/>
        <v>5</v>
      </c>
      <c r="O103" s="114">
        <f t="shared" ca="1" si="270"/>
        <v>6</v>
      </c>
      <c r="P103" s="114">
        <f t="shared" ca="1" si="270"/>
        <v>7</v>
      </c>
      <c r="Q103" s="114">
        <f t="shared" ca="1" si="270"/>
        <v>8</v>
      </c>
      <c r="R103" s="114" t="str">
        <f t="shared" si="270"/>
        <v/>
      </c>
      <c r="S103" s="114" t="str">
        <f t="shared" si="270"/>
        <v/>
      </c>
      <c r="T103" s="114" t="str">
        <f t="shared" si="270"/>
        <v/>
      </c>
      <c r="U103" s="114" t="str">
        <f t="shared" si="270"/>
        <v/>
      </c>
      <c r="V103" s="114" t="str">
        <f t="shared" si="270"/>
        <v/>
      </c>
      <c r="W103" s="114" t="str">
        <f t="shared" si="270"/>
        <v/>
      </c>
      <c r="X103" s="114" t="str">
        <f t="shared" si="270"/>
        <v/>
      </c>
      <c r="Y103" s="114" t="str">
        <f t="shared" si="270"/>
        <v/>
      </c>
      <c r="Z103" s="114" t="str">
        <f t="shared" si="270"/>
        <v/>
      </c>
      <c r="AA103" s="114" t="str">
        <f t="shared" si="270"/>
        <v/>
      </c>
      <c r="AB103" s="114" t="str">
        <f t="shared" si="270"/>
        <v/>
      </c>
      <c r="AC103" s="114" t="str">
        <f t="shared" si="270"/>
        <v/>
      </c>
      <c r="AD103" s="114" t="str">
        <f t="shared" si="270"/>
        <v/>
      </c>
      <c r="AE103" s="114" t="str">
        <f t="shared" si="270"/>
        <v/>
      </c>
      <c r="AF103" s="114" t="str">
        <f t="shared" si="270"/>
        <v/>
      </c>
      <c r="AG103" s="114" t="str">
        <f t="shared" si="270"/>
        <v/>
      </c>
      <c r="AH103" s="115" t="str">
        <f t="shared" si="270"/>
        <v/>
      </c>
      <c r="AJ103" s="185">
        <f ca="1">RAND()*$AO$6</f>
        <v>3.2839084214668857E-2</v>
      </c>
      <c r="AL103" s="179">
        <f t="shared" ref="AL103" ca="1" si="271">ROUNDUP($AJ103,0)</f>
        <v>1</v>
      </c>
      <c r="AM103" s="202">
        <f t="shared" ref="AM103:AZ103" ca="1" si="272">IF(AM$12&lt;=($AH$6*$D$6),ROUNDUP($AJ103+(AL$12*$AO$6),0),"")</f>
        <v>3</v>
      </c>
      <c r="AN103" s="202">
        <f t="shared" ca="1" si="272"/>
        <v>5</v>
      </c>
      <c r="AO103" s="202">
        <f t="shared" ca="1" si="272"/>
        <v>7</v>
      </c>
      <c r="AP103" s="202">
        <f t="shared" ca="1" si="272"/>
        <v>9</v>
      </c>
      <c r="AQ103" s="202">
        <f t="shared" ca="1" si="272"/>
        <v>11</v>
      </c>
      <c r="AR103" s="202">
        <f t="shared" ca="1" si="272"/>
        <v>13</v>
      </c>
      <c r="AS103" s="202">
        <f t="shared" ca="1" si="272"/>
        <v>15</v>
      </c>
      <c r="AT103" s="202">
        <f t="shared" ca="1" si="272"/>
        <v>17</v>
      </c>
      <c r="AU103" s="202">
        <f t="shared" ca="1" si="272"/>
        <v>19</v>
      </c>
      <c r="AV103" s="202" t="str">
        <f t="shared" si="272"/>
        <v/>
      </c>
      <c r="AW103" s="202" t="str">
        <f t="shared" si="272"/>
        <v/>
      </c>
      <c r="AX103" s="202" t="str">
        <f t="shared" si="272"/>
        <v/>
      </c>
      <c r="AY103" s="202" t="str">
        <f t="shared" si="272"/>
        <v/>
      </c>
      <c r="AZ103" s="207" t="str">
        <f t="shared" si="272"/>
        <v/>
      </c>
      <c r="BB103" s="185">
        <f ca="1">RAND()*$AO$7</f>
        <v>2.6254919210203633</v>
      </c>
      <c r="BD103" s="179">
        <f t="shared" ref="BD103" ca="1" si="273">ROUNDUP($BB103,0)</f>
        <v>3</v>
      </c>
      <c r="BE103" s="181">
        <f t="shared" ref="BE103:BH103" ca="1" si="274">IF(BE$12&lt;=$AH$7,ROUNDUP($BB103+(BD$12*$AO$7),0),"")</f>
        <v>7</v>
      </c>
      <c r="BF103" s="181">
        <f t="shared" ca="1" si="274"/>
        <v>11</v>
      </c>
      <c r="BG103" s="181">
        <f t="shared" ca="1" si="274"/>
        <v>15</v>
      </c>
      <c r="BH103" s="183">
        <f t="shared" ca="1" si="274"/>
        <v>19</v>
      </c>
    </row>
    <row r="104" spans="1:60" s="75" customFormat="1" x14ac:dyDescent="0.4">
      <c r="A104" s="119" t="s">
        <v>47</v>
      </c>
      <c r="B104" s="102" t="s">
        <v>128</v>
      </c>
      <c r="C104" s="121">
        <f>C103</f>
        <v>165</v>
      </c>
      <c r="D104" s="121">
        <f>D103</f>
        <v>8</v>
      </c>
      <c r="E104" s="122">
        <f>E103</f>
        <v>157</v>
      </c>
      <c r="F104" s="84">
        <f>$D$6-F103</f>
        <v>12</v>
      </c>
      <c r="G104" s="101">
        <f>E104/F104</f>
        <v>13.083333333333334</v>
      </c>
      <c r="H104" s="88">
        <f ca="1">+RAND()*G104</f>
        <v>0.66748323241313112</v>
      </c>
      <c r="I104" s="101"/>
      <c r="J104" s="113">
        <f t="shared" ca="1" si="197"/>
        <v>1</v>
      </c>
      <c r="K104" s="114">
        <f t="shared" ref="K104:AH104" ca="1" si="275">IF(K$12&lt;=$F104,ROUNDUP($H104+J$12*$G104,0),"")</f>
        <v>14</v>
      </c>
      <c r="L104" s="114">
        <f t="shared" ca="1" si="275"/>
        <v>27</v>
      </c>
      <c r="M104" s="114">
        <f t="shared" ca="1" si="275"/>
        <v>40</v>
      </c>
      <c r="N104" s="114">
        <f t="shared" ca="1" si="275"/>
        <v>54</v>
      </c>
      <c r="O104" s="114">
        <f t="shared" ca="1" si="275"/>
        <v>67</v>
      </c>
      <c r="P104" s="114">
        <f t="shared" ca="1" si="275"/>
        <v>80</v>
      </c>
      <c r="Q104" s="114">
        <f t="shared" ca="1" si="275"/>
        <v>93</v>
      </c>
      <c r="R104" s="114">
        <f t="shared" ca="1" si="275"/>
        <v>106</v>
      </c>
      <c r="S104" s="114">
        <f t="shared" ca="1" si="275"/>
        <v>119</v>
      </c>
      <c r="T104" s="114">
        <f t="shared" ca="1" si="275"/>
        <v>132</v>
      </c>
      <c r="U104" s="114">
        <f t="shared" ca="1" si="275"/>
        <v>145</v>
      </c>
      <c r="V104" s="114" t="str">
        <f t="shared" si="275"/>
        <v/>
      </c>
      <c r="W104" s="114" t="str">
        <f t="shared" si="275"/>
        <v/>
      </c>
      <c r="X104" s="114" t="str">
        <f t="shared" si="275"/>
        <v/>
      </c>
      <c r="Y104" s="114" t="str">
        <f t="shared" si="275"/>
        <v/>
      </c>
      <c r="Z104" s="114" t="str">
        <f t="shared" si="275"/>
        <v/>
      </c>
      <c r="AA104" s="114" t="str">
        <f t="shared" si="275"/>
        <v/>
      </c>
      <c r="AB104" s="114" t="str">
        <f t="shared" si="275"/>
        <v/>
      </c>
      <c r="AC104" s="114" t="str">
        <f t="shared" si="275"/>
        <v/>
      </c>
      <c r="AD104" s="114" t="str">
        <f t="shared" si="275"/>
        <v/>
      </c>
      <c r="AE104" s="114" t="str">
        <f t="shared" si="275"/>
        <v/>
      </c>
      <c r="AF104" s="114" t="str">
        <f t="shared" si="275"/>
        <v/>
      </c>
      <c r="AG104" s="114" t="str">
        <f t="shared" si="275"/>
        <v/>
      </c>
      <c r="AH104" s="115" t="str">
        <f t="shared" si="275"/>
        <v/>
      </c>
      <c r="AJ104" s="185"/>
      <c r="AL104" s="179"/>
      <c r="AM104" s="202"/>
      <c r="AN104" s="202"/>
      <c r="AO104" s="202"/>
      <c r="AP104" s="202"/>
      <c r="AQ104" s="202"/>
      <c r="AR104" s="202"/>
      <c r="AS104" s="202"/>
      <c r="AT104" s="202"/>
      <c r="AU104" s="202"/>
      <c r="AV104" s="202"/>
      <c r="AW104" s="202"/>
      <c r="AX104" s="202"/>
      <c r="AY104" s="202"/>
      <c r="AZ104" s="207"/>
      <c r="BB104" s="185"/>
      <c r="BD104" s="179"/>
      <c r="BE104" s="181"/>
      <c r="BF104" s="181"/>
      <c r="BG104" s="181"/>
      <c r="BH104" s="183"/>
    </row>
    <row r="105" spans="1:60" s="75" customFormat="1" x14ac:dyDescent="0.4">
      <c r="A105" s="119" t="s">
        <v>48</v>
      </c>
      <c r="B105" s="102" t="s">
        <v>102</v>
      </c>
      <c r="C105" s="106">
        <v>125</v>
      </c>
      <c r="D105" s="106">
        <v>9</v>
      </c>
      <c r="E105" s="122">
        <f>C105-D105</f>
        <v>116</v>
      </c>
      <c r="F105" s="84">
        <f>IF($K$6&lt;D105,$K$6,D105)</f>
        <v>8</v>
      </c>
      <c r="G105" s="101">
        <f>D105/F105</f>
        <v>1.125</v>
      </c>
      <c r="H105" s="88">
        <f ca="1">RAND()*G105</f>
        <v>0.84709756653063384</v>
      </c>
      <c r="I105" s="101"/>
      <c r="J105" s="113">
        <f t="shared" ca="1" si="197"/>
        <v>1</v>
      </c>
      <c r="K105" s="114">
        <f t="shared" ref="K105:AH105" ca="1" si="276">IF(K$12&lt;=$F105,ROUNDUP($H105+J$12*$G105,0),"")</f>
        <v>2</v>
      </c>
      <c r="L105" s="114">
        <f t="shared" ca="1" si="276"/>
        <v>4</v>
      </c>
      <c r="M105" s="114">
        <f t="shared" ca="1" si="276"/>
        <v>5</v>
      </c>
      <c r="N105" s="114">
        <f t="shared" ca="1" si="276"/>
        <v>6</v>
      </c>
      <c r="O105" s="114">
        <f t="shared" ca="1" si="276"/>
        <v>7</v>
      </c>
      <c r="P105" s="114">
        <f t="shared" ca="1" si="276"/>
        <v>8</v>
      </c>
      <c r="Q105" s="114">
        <f t="shared" ca="1" si="276"/>
        <v>9</v>
      </c>
      <c r="R105" s="114" t="str">
        <f t="shared" si="276"/>
        <v/>
      </c>
      <c r="S105" s="114" t="str">
        <f t="shared" si="276"/>
        <v/>
      </c>
      <c r="T105" s="114" t="str">
        <f t="shared" si="276"/>
        <v/>
      </c>
      <c r="U105" s="114" t="str">
        <f t="shared" si="276"/>
        <v/>
      </c>
      <c r="V105" s="114" t="str">
        <f t="shared" si="276"/>
        <v/>
      </c>
      <c r="W105" s="114" t="str">
        <f t="shared" si="276"/>
        <v/>
      </c>
      <c r="X105" s="114" t="str">
        <f t="shared" si="276"/>
        <v/>
      </c>
      <c r="Y105" s="114" t="str">
        <f t="shared" si="276"/>
        <v/>
      </c>
      <c r="Z105" s="114" t="str">
        <f t="shared" si="276"/>
        <v/>
      </c>
      <c r="AA105" s="114" t="str">
        <f t="shared" si="276"/>
        <v/>
      </c>
      <c r="AB105" s="114" t="str">
        <f t="shared" si="276"/>
        <v/>
      </c>
      <c r="AC105" s="114" t="str">
        <f t="shared" si="276"/>
        <v/>
      </c>
      <c r="AD105" s="114" t="str">
        <f t="shared" si="276"/>
        <v/>
      </c>
      <c r="AE105" s="114" t="str">
        <f t="shared" si="276"/>
        <v/>
      </c>
      <c r="AF105" s="114" t="str">
        <f t="shared" si="276"/>
        <v/>
      </c>
      <c r="AG105" s="114" t="str">
        <f t="shared" si="276"/>
        <v/>
      </c>
      <c r="AH105" s="115" t="str">
        <f t="shared" si="276"/>
        <v/>
      </c>
      <c r="AJ105" s="185">
        <f ca="1">RAND()*$AO$6</f>
        <v>1.543506061661825</v>
      </c>
      <c r="AL105" s="179">
        <f t="shared" ref="AL105" ca="1" si="277">ROUNDUP($AJ105,0)</f>
        <v>2</v>
      </c>
      <c r="AM105" s="202">
        <f t="shared" ref="AM105:AZ105" ca="1" si="278">IF(AM$12&lt;=($AH$6*$D$6),ROUNDUP($AJ105+(AL$12*$AO$6),0),"")</f>
        <v>4</v>
      </c>
      <c r="AN105" s="202">
        <f t="shared" ca="1" si="278"/>
        <v>6</v>
      </c>
      <c r="AO105" s="202">
        <f t="shared" ca="1" si="278"/>
        <v>8</v>
      </c>
      <c r="AP105" s="202">
        <f t="shared" ca="1" si="278"/>
        <v>10</v>
      </c>
      <c r="AQ105" s="202">
        <f t="shared" ca="1" si="278"/>
        <v>12</v>
      </c>
      <c r="AR105" s="202">
        <f t="shared" ca="1" si="278"/>
        <v>14</v>
      </c>
      <c r="AS105" s="202">
        <f t="shared" ca="1" si="278"/>
        <v>16</v>
      </c>
      <c r="AT105" s="202">
        <f t="shared" ca="1" si="278"/>
        <v>18</v>
      </c>
      <c r="AU105" s="202">
        <f t="shared" ca="1" si="278"/>
        <v>20</v>
      </c>
      <c r="AV105" s="202" t="str">
        <f t="shared" si="278"/>
        <v/>
      </c>
      <c r="AW105" s="202" t="str">
        <f t="shared" si="278"/>
        <v/>
      </c>
      <c r="AX105" s="202" t="str">
        <f t="shared" si="278"/>
        <v/>
      </c>
      <c r="AY105" s="202" t="str">
        <f t="shared" si="278"/>
        <v/>
      </c>
      <c r="AZ105" s="207" t="str">
        <f t="shared" si="278"/>
        <v/>
      </c>
      <c r="BB105" s="185">
        <f ca="1">RAND()*$AO$7</f>
        <v>2.4784956995668601</v>
      </c>
      <c r="BD105" s="179">
        <f t="shared" ref="BD105" ca="1" si="279">ROUNDUP($BB105,0)</f>
        <v>3</v>
      </c>
      <c r="BE105" s="181">
        <f t="shared" ref="BE105:BH105" ca="1" si="280">IF(BE$12&lt;=$AH$7,ROUNDUP($BB105+(BD$12*$AO$7),0),"")</f>
        <v>7</v>
      </c>
      <c r="BF105" s="181">
        <f t="shared" ca="1" si="280"/>
        <v>11</v>
      </c>
      <c r="BG105" s="181">
        <f t="shared" ca="1" si="280"/>
        <v>15</v>
      </c>
      <c r="BH105" s="183">
        <f t="shared" ca="1" si="280"/>
        <v>19</v>
      </c>
    </row>
    <row r="106" spans="1:60" s="75" customFormat="1" x14ac:dyDescent="0.4">
      <c r="A106" s="119" t="s">
        <v>48</v>
      </c>
      <c r="B106" s="102" t="s">
        <v>128</v>
      </c>
      <c r="C106" s="121">
        <f>C105</f>
        <v>125</v>
      </c>
      <c r="D106" s="121">
        <f>D105</f>
        <v>9</v>
      </c>
      <c r="E106" s="122">
        <f>E105</f>
        <v>116</v>
      </c>
      <c r="F106" s="84">
        <f>$D$6-F105</f>
        <v>12</v>
      </c>
      <c r="G106" s="101">
        <f>E106/F106</f>
        <v>9.6666666666666661</v>
      </c>
      <c r="H106" s="88">
        <f ca="1">+RAND()*G106</f>
        <v>5.4145635512674923</v>
      </c>
      <c r="I106" s="101"/>
      <c r="J106" s="113">
        <f t="shared" ca="1" si="197"/>
        <v>6</v>
      </c>
      <c r="K106" s="114">
        <f t="shared" ref="K106:AH106" ca="1" si="281">IF(K$12&lt;=$F106,ROUNDUP($H106+J$12*$G106,0),"")</f>
        <v>16</v>
      </c>
      <c r="L106" s="114">
        <f t="shared" ca="1" si="281"/>
        <v>25</v>
      </c>
      <c r="M106" s="114">
        <f t="shared" ca="1" si="281"/>
        <v>35</v>
      </c>
      <c r="N106" s="114">
        <f t="shared" ca="1" si="281"/>
        <v>45</v>
      </c>
      <c r="O106" s="114">
        <f t="shared" ca="1" si="281"/>
        <v>54</v>
      </c>
      <c r="P106" s="114">
        <f t="shared" ca="1" si="281"/>
        <v>64</v>
      </c>
      <c r="Q106" s="114">
        <f t="shared" ca="1" si="281"/>
        <v>74</v>
      </c>
      <c r="R106" s="114">
        <f t="shared" ca="1" si="281"/>
        <v>83</v>
      </c>
      <c r="S106" s="114">
        <f t="shared" ca="1" si="281"/>
        <v>93</v>
      </c>
      <c r="T106" s="114">
        <f t="shared" ca="1" si="281"/>
        <v>103</v>
      </c>
      <c r="U106" s="114">
        <f t="shared" ca="1" si="281"/>
        <v>112</v>
      </c>
      <c r="V106" s="114" t="str">
        <f t="shared" si="281"/>
        <v/>
      </c>
      <c r="W106" s="114" t="str">
        <f t="shared" si="281"/>
        <v/>
      </c>
      <c r="X106" s="114" t="str">
        <f t="shared" si="281"/>
        <v/>
      </c>
      <c r="Y106" s="114" t="str">
        <f t="shared" si="281"/>
        <v/>
      </c>
      <c r="Z106" s="114" t="str">
        <f t="shared" si="281"/>
        <v/>
      </c>
      <c r="AA106" s="114" t="str">
        <f t="shared" si="281"/>
        <v/>
      </c>
      <c r="AB106" s="114" t="str">
        <f t="shared" si="281"/>
        <v/>
      </c>
      <c r="AC106" s="114" t="str">
        <f t="shared" si="281"/>
        <v/>
      </c>
      <c r="AD106" s="114" t="str">
        <f t="shared" si="281"/>
        <v/>
      </c>
      <c r="AE106" s="114" t="str">
        <f t="shared" si="281"/>
        <v/>
      </c>
      <c r="AF106" s="114" t="str">
        <f t="shared" si="281"/>
        <v/>
      </c>
      <c r="AG106" s="114" t="str">
        <f t="shared" si="281"/>
        <v/>
      </c>
      <c r="AH106" s="115" t="str">
        <f t="shared" si="281"/>
        <v/>
      </c>
      <c r="AJ106" s="185"/>
      <c r="AL106" s="179"/>
      <c r="AM106" s="202"/>
      <c r="AN106" s="202"/>
      <c r="AO106" s="202"/>
      <c r="AP106" s="202"/>
      <c r="AQ106" s="202"/>
      <c r="AR106" s="202"/>
      <c r="AS106" s="202"/>
      <c r="AT106" s="202"/>
      <c r="AU106" s="202"/>
      <c r="AV106" s="202"/>
      <c r="AW106" s="202"/>
      <c r="AX106" s="202"/>
      <c r="AY106" s="202"/>
      <c r="AZ106" s="207"/>
      <c r="BB106" s="185"/>
      <c r="BD106" s="179"/>
      <c r="BE106" s="181"/>
      <c r="BF106" s="181"/>
      <c r="BG106" s="181"/>
      <c r="BH106" s="183"/>
    </row>
    <row r="107" spans="1:60" s="75" customFormat="1" x14ac:dyDescent="0.4">
      <c r="A107" s="119" t="s">
        <v>49</v>
      </c>
      <c r="B107" s="102" t="s">
        <v>102</v>
      </c>
      <c r="C107" s="106">
        <v>123</v>
      </c>
      <c r="D107" s="106">
        <v>11</v>
      </c>
      <c r="E107" s="122">
        <f>C107-D107</f>
        <v>112</v>
      </c>
      <c r="F107" s="84">
        <f>IF($K$6&lt;D107,$K$6,D107)</f>
        <v>8</v>
      </c>
      <c r="G107" s="101">
        <f>D107/F107</f>
        <v>1.375</v>
      </c>
      <c r="H107" s="88">
        <f ca="1">RAND()*G107</f>
        <v>1.0485435054905154</v>
      </c>
      <c r="I107" s="101"/>
      <c r="J107" s="113">
        <f t="shared" ca="1" si="197"/>
        <v>2</v>
      </c>
      <c r="K107" s="114">
        <f t="shared" ref="K107:AH107" ca="1" si="282">IF(K$12&lt;=$F107,ROUNDUP($H107+J$12*$G107,0),"")</f>
        <v>3</v>
      </c>
      <c r="L107" s="114">
        <f t="shared" ca="1" si="282"/>
        <v>4</v>
      </c>
      <c r="M107" s="114">
        <f t="shared" ca="1" si="282"/>
        <v>6</v>
      </c>
      <c r="N107" s="114">
        <f t="shared" ca="1" si="282"/>
        <v>7</v>
      </c>
      <c r="O107" s="114">
        <f t="shared" ca="1" si="282"/>
        <v>8</v>
      </c>
      <c r="P107" s="114">
        <f t="shared" ca="1" si="282"/>
        <v>10</v>
      </c>
      <c r="Q107" s="114">
        <f t="shared" ca="1" si="282"/>
        <v>11</v>
      </c>
      <c r="R107" s="114" t="str">
        <f t="shared" si="282"/>
        <v/>
      </c>
      <c r="S107" s="114" t="str">
        <f t="shared" si="282"/>
        <v/>
      </c>
      <c r="T107" s="114" t="str">
        <f t="shared" si="282"/>
        <v/>
      </c>
      <c r="U107" s="114" t="str">
        <f t="shared" si="282"/>
        <v/>
      </c>
      <c r="V107" s="114" t="str">
        <f t="shared" si="282"/>
        <v/>
      </c>
      <c r="W107" s="114" t="str">
        <f t="shared" si="282"/>
        <v/>
      </c>
      <c r="X107" s="114" t="str">
        <f t="shared" si="282"/>
        <v/>
      </c>
      <c r="Y107" s="114" t="str">
        <f t="shared" si="282"/>
        <v/>
      </c>
      <c r="Z107" s="114" t="str">
        <f t="shared" si="282"/>
        <v/>
      </c>
      <c r="AA107" s="114" t="str">
        <f t="shared" si="282"/>
        <v/>
      </c>
      <c r="AB107" s="114" t="str">
        <f t="shared" si="282"/>
        <v/>
      </c>
      <c r="AC107" s="114" t="str">
        <f t="shared" si="282"/>
        <v/>
      </c>
      <c r="AD107" s="114" t="str">
        <f t="shared" si="282"/>
        <v/>
      </c>
      <c r="AE107" s="114" t="str">
        <f t="shared" si="282"/>
        <v/>
      </c>
      <c r="AF107" s="114" t="str">
        <f t="shared" si="282"/>
        <v/>
      </c>
      <c r="AG107" s="114" t="str">
        <f t="shared" si="282"/>
        <v/>
      </c>
      <c r="AH107" s="115" t="str">
        <f t="shared" si="282"/>
        <v/>
      </c>
      <c r="AJ107" s="185">
        <f ca="1">RAND()*$AO$6</f>
        <v>0.17528622567722185</v>
      </c>
      <c r="AL107" s="179">
        <f t="shared" ref="AL107" ca="1" si="283">ROUNDUP($AJ107,0)</f>
        <v>1</v>
      </c>
      <c r="AM107" s="202">
        <f t="shared" ref="AM107:AZ107" ca="1" si="284">IF(AM$12&lt;=($AH$6*$D$6),ROUNDUP($AJ107+(AL$12*$AO$6),0),"")</f>
        <v>3</v>
      </c>
      <c r="AN107" s="202">
        <f t="shared" ca="1" si="284"/>
        <v>5</v>
      </c>
      <c r="AO107" s="202">
        <f t="shared" ca="1" si="284"/>
        <v>7</v>
      </c>
      <c r="AP107" s="202">
        <f t="shared" ca="1" si="284"/>
        <v>9</v>
      </c>
      <c r="AQ107" s="202">
        <f t="shared" ca="1" si="284"/>
        <v>11</v>
      </c>
      <c r="AR107" s="202">
        <f t="shared" ca="1" si="284"/>
        <v>13</v>
      </c>
      <c r="AS107" s="202">
        <f t="shared" ca="1" si="284"/>
        <v>15</v>
      </c>
      <c r="AT107" s="202">
        <f t="shared" ca="1" si="284"/>
        <v>17</v>
      </c>
      <c r="AU107" s="202">
        <f t="shared" ca="1" si="284"/>
        <v>19</v>
      </c>
      <c r="AV107" s="202" t="str">
        <f t="shared" si="284"/>
        <v/>
      </c>
      <c r="AW107" s="202" t="str">
        <f t="shared" si="284"/>
        <v/>
      </c>
      <c r="AX107" s="202" t="str">
        <f t="shared" si="284"/>
        <v/>
      </c>
      <c r="AY107" s="202" t="str">
        <f t="shared" si="284"/>
        <v/>
      </c>
      <c r="AZ107" s="207" t="str">
        <f t="shared" si="284"/>
        <v/>
      </c>
      <c r="BB107" s="185">
        <f ca="1">RAND()*$AO$7</f>
        <v>0.65859760780185095</v>
      </c>
      <c r="BD107" s="179">
        <f t="shared" ref="BD107" ca="1" si="285">ROUNDUP($BB107,0)</f>
        <v>1</v>
      </c>
      <c r="BE107" s="181">
        <f t="shared" ref="BE107:BH107" ca="1" si="286">IF(BE$12&lt;=$AH$7,ROUNDUP($BB107+(BD$12*$AO$7),0),"")</f>
        <v>5</v>
      </c>
      <c r="BF107" s="181">
        <f t="shared" ca="1" si="286"/>
        <v>9</v>
      </c>
      <c r="BG107" s="181">
        <f t="shared" ca="1" si="286"/>
        <v>13</v>
      </c>
      <c r="BH107" s="183">
        <f t="shared" ca="1" si="286"/>
        <v>17</v>
      </c>
    </row>
    <row r="108" spans="1:60" s="75" customFormat="1" x14ac:dyDescent="0.4">
      <c r="A108" s="119" t="s">
        <v>49</v>
      </c>
      <c r="B108" s="102" t="s">
        <v>128</v>
      </c>
      <c r="C108" s="121">
        <f>C107</f>
        <v>123</v>
      </c>
      <c r="D108" s="121">
        <f>D107</f>
        <v>11</v>
      </c>
      <c r="E108" s="122">
        <f>E107</f>
        <v>112</v>
      </c>
      <c r="F108" s="84">
        <f>$D$6-F107</f>
        <v>12</v>
      </c>
      <c r="G108" s="101">
        <f>E108/F108</f>
        <v>9.3333333333333339</v>
      </c>
      <c r="H108" s="88">
        <f ca="1">+RAND()*G108</f>
        <v>5.5826388488739713</v>
      </c>
      <c r="I108" s="101"/>
      <c r="J108" s="113">
        <f t="shared" ca="1" si="197"/>
        <v>6</v>
      </c>
      <c r="K108" s="114">
        <f t="shared" ref="K108:AH108" ca="1" si="287">IF(K$12&lt;=$F108,ROUNDUP($H108+J$12*$G108,0),"")</f>
        <v>15</v>
      </c>
      <c r="L108" s="114">
        <f t="shared" ca="1" si="287"/>
        <v>25</v>
      </c>
      <c r="M108" s="114">
        <f t="shared" ca="1" si="287"/>
        <v>34</v>
      </c>
      <c r="N108" s="114">
        <f t="shared" ca="1" si="287"/>
        <v>43</v>
      </c>
      <c r="O108" s="114">
        <f t="shared" ca="1" si="287"/>
        <v>53</v>
      </c>
      <c r="P108" s="114">
        <f t="shared" ca="1" si="287"/>
        <v>62</v>
      </c>
      <c r="Q108" s="114">
        <f t="shared" ca="1" si="287"/>
        <v>71</v>
      </c>
      <c r="R108" s="114">
        <f t="shared" ca="1" si="287"/>
        <v>81</v>
      </c>
      <c r="S108" s="114">
        <f t="shared" ca="1" si="287"/>
        <v>90</v>
      </c>
      <c r="T108" s="114">
        <f t="shared" ca="1" si="287"/>
        <v>99</v>
      </c>
      <c r="U108" s="114">
        <f t="shared" ca="1" si="287"/>
        <v>109</v>
      </c>
      <c r="V108" s="114" t="str">
        <f t="shared" si="287"/>
        <v/>
      </c>
      <c r="W108" s="114" t="str">
        <f t="shared" si="287"/>
        <v/>
      </c>
      <c r="X108" s="114" t="str">
        <f t="shared" si="287"/>
        <v/>
      </c>
      <c r="Y108" s="114" t="str">
        <f t="shared" si="287"/>
        <v/>
      </c>
      <c r="Z108" s="114" t="str">
        <f t="shared" si="287"/>
        <v/>
      </c>
      <c r="AA108" s="114" t="str">
        <f t="shared" si="287"/>
        <v/>
      </c>
      <c r="AB108" s="114" t="str">
        <f t="shared" si="287"/>
        <v/>
      </c>
      <c r="AC108" s="114" t="str">
        <f t="shared" si="287"/>
        <v/>
      </c>
      <c r="AD108" s="114" t="str">
        <f t="shared" si="287"/>
        <v/>
      </c>
      <c r="AE108" s="114" t="str">
        <f t="shared" si="287"/>
        <v/>
      </c>
      <c r="AF108" s="114" t="str">
        <f t="shared" si="287"/>
        <v/>
      </c>
      <c r="AG108" s="114" t="str">
        <f t="shared" si="287"/>
        <v/>
      </c>
      <c r="AH108" s="115" t="str">
        <f t="shared" si="287"/>
        <v/>
      </c>
      <c r="AJ108" s="185"/>
      <c r="AL108" s="179"/>
      <c r="AM108" s="202"/>
      <c r="AN108" s="202"/>
      <c r="AO108" s="202"/>
      <c r="AP108" s="202"/>
      <c r="AQ108" s="202"/>
      <c r="AR108" s="202"/>
      <c r="AS108" s="202"/>
      <c r="AT108" s="202"/>
      <c r="AU108" s="202"/>
      <c r="AV108" s="202"/>
      <c r="AW108" s="202"/>
      <c r="AX108" s="202"/>
      <c r="AY108" s="202"/>
      <c r="AZ108" s="207"/>
      <c r="BB108" s="185"/>
      <c r="BD108" s="179"/>
      <c r="BE108" s="181"/>
      <c r="BF108" s="181"/>
      <c r="BG108" s="181"/>
      <c r="BH108" s="183"/>
    </row>
    <row r="109" spans="1:60" s="75" customFormat="1" x14ac:dyDescent="0.4">
      <c r="A109" s="119" t="s">
        <v>50</v>
      </c>
      <c r="B109" s="102" t="s">
        <v>102</v>
      </c>
      <c r="C109" s="106">
        <v>103</v>
      </c>
      <c r="D109" s="106">
        <v>12</v>
      </c>
      <c r="E109" s="122">
        <f>C109-D109</f>
        <v>91</v>
      </c>
      <c r="F109" s="84">
        <f>IF($K$6&lt;D109,$K$6,D109)</f>
        <v>8</v>
      </c>
      <c r="G109" s="101">
        <f>D109/F109</f>
        <v>1.5</v>
      </c>
      <c r="H109" s="88">
        <f ca="1">RAND()*G109</f>
        <v>0.78348579416440112</v>
      </c>
      <c r="I109" s="101"/>
      <c r="J109" s="113">
        <f t="shared" ca="1" si="197"/>
        <v>1</v>
      </c>
      <c r="K109" s="114">
        <f t="shared" ref="K109:AH109" ca="1" si="288">IF(K$12&lt;=$F109,ROUNDUP($H109+J$12*$G109,0),"")</f>
        <v>3</v>
      </c>
      <c r="L109" s="114">
        <f t="shared" ca="1" si="288"/>
        <v>4</v>
      </c>
      <c r="M109" s="114">
        <f t="shared" ca="1" si="288"/>
        <v>6</v>
      </c>
      <c r="N109" s="114">
        <f t="shared" ca="1" si="288"/>
        <v>7</v>
      </c>
      <c r="O109" s="114">
        <f t="shared" ca="1" si="288"/>
        <v>9</v>
      </c>
      <c r="P109" s="114">
        <f t="shared" ca="1" si="288"/>
        <v>10</v>
      </c>
      <c r="Q109" s="114">
        <f t="shared" ca="1" si="288"/>
        <v>12</v>
      </c>
      <c r="R109" s="114" t="str">
        <f t="shared" si="288"/>
        <v/>
      </c>
      <c r="S109" s="114" t="str">
        <f t="shared" si="288"/>
        <v/>
      </c>
      <c r="T109" s="114" t="str">
        <f t="shared" si="288"/>
        <v/>
      </c>
      <c r="U109" s="114" t="str">
        <f t="shared" si="288"/>
        <v/>
      </c>
      <c r="V109" s="114" t="str">
        <f t="shared" si="288"/>
        <v/>
      </c>
      <c r="W109" s="114" t="str">
        <f t="shared" si="288"/>
        <v/>
      </c>
      <c r="X109" s="114" t="str">
        <f t="shared" si="288"/>
        <v/>
      </c>
      <c r="Y109" s="114" t="str">
        <f t="shared" si="288"/>
        <v/>
      </c>
      <c r="Z109" s="114" t="str">
        <f t="shared" si="288"/>
        <v/>
      </c>
      <c r="AA109" s="114" t="str">
        <f t="shared" si="288"/>
        <v/>
      </c>
      <c r="AB109" s="114" t="str">
        <f t="shared" si="288"/>
        <v/>
      </c>
      <c r="AC109" s="114" t="str">
        <f t="shared" si="288"/>
        <v/>
      </c>
      <c r="AD109" s="114" t="str">
        <f t="shared" si="288"/>
        <v/>
      </c>
      <c r="AE109" s="114" t="str">
        <f t="shared" si="288"/>
        <v/>
      </c>
      <c r="AF109" s="114" t="str">
        <f t="shared" si="288"/>
        <v/>
      </c>
      <c r="AG109" s="114" t="str">
        <f t="shared" si="288"/>
        <v/>
      </c>
      <c r="AH109" s="115" t="str">
        <f t="shared" si="288"/>
        <v/>
      </c>
      <c r="AJ109" s="185">
        <f ca="1">RAND()*$AO$6</f>
        <v>0.83015670751733639</v>
      </c>
      <c r="AL109" s="179">
        <f t="shared" ref="AL109" ca="1" si="289">ROUNDUP($AJ109,0)</f>
        <v>1</v>
      </c>
      <c r="AM109" s="202">
        <f t="shared" ref="AM109:AZ109" ca="1" si="290">IF(AM$12&lt;=($AH$6*$D$6),ROUNDUP($AJ109+(AL$12*$AO$6),0),"")</f>
        <v>3</v>
      </c>
      <c r="AN109" s="202">
        <f t="shared" ca="1" si="290"/>
        <v>5</v>
      </c>
      <c r="AO109" s="202">
        <f t="shared" ca="1" si="290"/>
        <v>7</v>
      </c>
      <c r="AP109" s="202">
        <f t="shared" ca="1" si="290"/>
        <v>9</v>
      </c>
      <c r="AQ109" s="202">
        <f t="shared" ca="1" si="290"/>
        <v>11</v>
      </c>
      <c r="AR109" s="202">
        <f t="shared" ca="1" si="290"/>
        <v>13</v>
      </c>
      <c r="AS109" s="202">
        <f t="shared" ca="1" si="290"/>
        <v>15</v>
      </c>
      <c r="AT109" s="202">
        <f t="shared" ca="1" si="290"/>
        <v>17</v>
      </c>
      <c r="AU109" s="202">
        <f t="shared" ca="1" si="290"/>
        <v>19</v>
      </c>
      <c r="AV109" s="202" t="str">
        <f t="shared" si="290"/>
        <v/>
      </c>
      <c r="AW109" s="202" t="str">
        <f t="shared" si="290"/>
        <v/>
      </c>
      <c r="AX109" s="202" t="str">
        <f t="shared" si="290"/>
        <v/>
      </c>
      <c r="AY109" s="202" t="str">
        <f t="shared" si="290"/>
        <v/>
      </c>
      <c r="AZ109" s="207" t="str">
        <f t="shared" si="290"/>
        <v/>
      </c>
      <c r="BB109" s="185">
        <f ca="1">RAND()*$AO$7</f>
        <v>3.5526819190904622</v>
      </c>
      <c r="BD109" s="179">
        <f t="shared" ref="BD109" ca="1" si="291">ROUNDUP($BB109,0)</f>
        <v>4</v>
      </c>
      <c r="BE109" s="181">
        <f t="shared" ref="BE109:BH109" ca="1" si="292">IF(BE$12&lt;=$AH$7,ROUNDUP($BB109+(BD$12*$AO$7),0),"")</f>
        <v>8</v>
      </c>
      <c r="BF109" s="181">
        <f t="shared" ca="1" si="292"/>
        <v>12</v>
      </c>
      <c r="BG109" s="181">
        <f t="shared" ca="1" si="292"/>
        <v>16</v>
      </c>
      <c r="BH109" s="183">
        <f t="shared" ca="1" si="292"/>
        <v>20</v>
      </c>
    </row>
    <row r="110" spans="1:60" s="75" customFormat="1" x14ac:dyDescent="0.4">
      <c r="A110" s="119" t="s">
        <v>50</v>
      </c>
      <c r="B110" s="102" t="s">
        <v>128</v>
      </c>
      <c r="C110" s="121">
        <f>C109</f>
        <v>103</v>
      </c>
      <c r="D110" s="121">
        <f>D109</f>
        <v>12</v>
      </c>
      <c r="E110" s="122">
        <f>E109</f>
        <v>91</v>
      </c>
      <c r="F110" s="84">
        <f>$D$6-F109</f>
        <v>12</v>
      </c>
      <c r="G110" s="101">
        <f>E110/F110</f>
        <v>7.583333333333333</v>
      </c>
      <c r="H110" s="88">
        <f ca="1">+RAND()*G110</f>
        <v>4.7350064329766024</v>
      </c>
      <c r="I110" s="101"/>
      <c r="J110" s="113">
        <f t="shared" ca="1" si="197"/>
        <v>5</v>
      </c>
      <c r="K110" s="114">
        <f t="shared" ref="K110:AH110" ca="1" si="293">IF(K$12&lt;=$F110,ROUNDUP($H110+J$12*$G110,0),"")</f>
        <v>13</v>
      </c>
      <c r="L110" s="114">
        <f t="shared" ca="1" si="293"/>
        <v>20</v>
      </c>
      <c r="M110" s="114">
        <f t="shared" ca="1" si="293"/>
        <v>28</v>
      </c>
      <c r="N110" s="114">
        <f t="shared" ca="1" si="293"/>
        <v>36</v>
      </c>
      <c r="O110" s="114">
        <f t="shared" ca="1" si="293"/>
        <v>43</v>
      </c>
      <c r="P110" s="114">
        <f t="shared" ca="1" si="293"/>
        <v>51</v>
      </c>
      <c r="Q110" s="114">
        <f t="shared" ca="1" si="293"/>
        <v>58</v>
      </c>
      <c r="R110" s="114">
        <f t="shared" ca="1" si="293"/>
        <v>66</v>
      </c>
      <c r="S110" s="114">
        <f t="shared" ca="1" si="293"/>
        <v>73</v>
      </c>
      <c r="T110" s="114">
        <f t="shared" ca="1" si="293"/>
        <v>81</v>
      </c>
      <c r="U110" s="114">
        <f t="shared" ca="1" si="293"/>
        <v>89</v>
      </c>
      <c r="V110" s="114" t="str">
        <f t="shared" si="293"/>
        <v/>
      </c>
      <c r="W110" s="114" t="str">
        <f t="shared" si="293"/>
        <v/>
      </c>
      <c r="X110" s="114" t="str">
        <f t="shared" si="293"/>
        <v/>
      </c>
      <c r="Y110" s="114" t="str">
        <f t="shared" si="293"/>
        <v/>
      </c>
      <c r="Z110" s="114" t="str">
        <f t="shared" si="293"/>
        <v/>
      </c>
      <c r="AA110" s="114" t="str">
        <f t="shared" si="293"/>
        <v/>
      </c>
      <c r="AB110" s="114" t="str">
        <f t="shared" si="293"/>
        <v/>
      </c>
      <c r="AC110" s="114" t="str">
        <f t="shared" si="293"/>
        <v/>
      </c>
      <c r="AD110" s="114" t="str">
        <f t="shared" si="293"/>
        <v/>
      </c>
      <c r="AE110" s="114" t="str">
        <f t="shared" si="293"/>
        <v/>
      </c>
      <c r="AF110" s="114" t="str">
        <f t="shared" si="293"/>
        <v/>
      </c>
      <c r="AG110" s="114" t="str">
        <f t="shared" si="293"/>
        <v/>
      </c>
      <c r="AH110" s="115" t="str">
        <f t="shared" si="293"/>
        <v/>
      </c>
      <c r="AJ110" s="185"/>
      <c r="AL110" s="179"/>
      <c r="AM110" s="202"/>
      <c r="AN110" s="202"/>
      <c r="AO110" s="202"/>
      <c r="AP110" s="202"/>
      <c r="AQ110" s="202"/>
      <c r="AR110" s="202"/>
      <c r="AS110" s="202"/>
      <c r="AT110" s="202"/>
      <c r="AU110" s="202"/>
      <c r="AV110" s="202"/>
      <c r="AW110" s="202"/>
      <c r="AX110" s="202"/>
      <c r="AY110" s="202"/>
      <c r="AZ110" s="207"/>
      <c r="BB110" s="185"/>
      <c r="BD110" s="179"/>
      <c r="BE110" s="181"/>
      <c r="BF110" s="181"/>
      <c r="BG110" s="181"/>
      <c r="BH110" s="183"/>
    </row>
    <row r="111" spans="1:60" s="75" customFormat="1" x14ac:dyDescent="0.4">
      <c r="A111" s="119" t="s">
        <v>51</v>
      </c>
      <c r="B111" s="102" t="s">
        <v>102</v>
      </c>
      <c r="C111" s="106">
        <v>113</v>
      </c>
      <c r="D111" s="106">
        <v>17</v>
      </c>
      <c r="E111" s="122">
        <f>C111-D111</f>
        <v>96</v>
      </c>
      <c r="F111" s="84">
        <f>IF($K$6&lt;D111,$K$6,D111)</f>
        <v>8</v>
      </c>
      <c r="G111" s="101">
        <f>D111/F111</f>
        <v>2.125</v>
      </c>
      <c r="H111" s="88">
        <f ca="1">RAND()*G111</f>
        <v>1.5301968515588267</v>
      </c>
      <c r="I111" s="101"/>
      <c r="J111" s="113">
        <f t="shared" ca="1" si="197"/>
        <v>2</v>
      </c>
      <c r="K111" s="114">
        <f t="shared" ref="K111:AH111" ca="1" si="294">IF(K$12&lt;=$F111,ROUNDUP($H111+J$12*$G111,0),"")</f>
        <v>4</v>
      </c>
      <c r="L111" s="114">
        <f t="shared" ca="1" si="294"/>
        <v>6</v>
      </c>
      <c r="M111" s="114">
        <f t="shared" ca="1" si="294"/>
        <v>8</v>
      </c>
      <c r="N111" s="114">
        <f t="shared" ca="1" si="294"/>
        <v>11</v>
      </c>
      <c r="O111" s="114">
        <f t="shared" ca="1" si="294"/>
        <v>13</v>
      </c>
      <c r="P111" s="114">
        <f t="shared" ca="1" si="294"/>
        <v>15</v>
      </c>
      <c r="Q111" s="114">
        <f t="shared" ca="1" si="294"/>
        <v>17</v>
      </c>
      <c r="R111" s="114" t="str">
        <f t="shared" si="294"/>
        <v/>
      </c>
      <c r="S111" s="114" t="str">
        <f t="shared" si="294"/>
        <v/>
      </c>
      <c r="T111" s="114" t="str">
        <f t="shared" si="294"/>
        <v/>
      </c>
      <c r="U111" s="114" t="str">
        <f t="shared" si="294"/>
        <v/>
      </c>
      <c r="V111" s="114" t="str">
        <f t="shared" si="294"/>
        <v/>
      </c>
      <c r="W111" s="114" t="str">
        <f t="shared" si="294"/>
        <v/>
      </c>
      <c r="X111" s="114" t="str">
        <f t="shared" si="294"/>
        <v/>
      </c>
      <c r="Y111" s="114" t="str">
        <f t="shared" si="294"/>
        <v/>
      </c>
      <c r="Z111" s="114" t="str">
        <f t="shared" si="294"/>
        <v/>
      </c>
      <c r="AA111" s="114" t="str">
        <f t="shared" si="294"/>
        <v/>
      </c>
      <c r="AB111" s="114" t="str">
        <f t="shared" si="294"/>
        <v/>
      </c>
      <c r="AC111" s="114" t="str">
        <f t="shared" si="294"/>
        <v/>
      </c>
      <c r="AD111" s="114" t="str">
        <f t="shared" si="294"/>
        <v/>
      </c>
      <c r="AE111" s="114" t="str">
        <f t="shared" si="294"/>
        <v/>
      </c>
      <c r="AF111" s="114" t="str">
        <f t="shared" si="294"/>
        <v/>
      </c>
      <c r="AG111" s="114" t="str">
        <f t="shared" si="294"/>
        <v/>
      </c>
      <c r="AH111" s="115" t="str">
        <f t="shared" si="294"/>
        <v/>
      </c>
      <c r="AJ111" s="185">
        <f ca="1">RAND()*$AO$6</f>
        <v>0.65646139782747404</v>
      </c>
      <c r="AL111" s="179">
        <f t="shared" ref="AL111" ca="1" si="295">ROUNDUP($AJ111,0)</f>
        <v>1</v>
      </c>
      <c r="AM111" s="202">
        <f t="shared" ref="AM111:AZ111" ca="1" si="296">IF(AM$12&lt;=($AH$6*$D$6),ROUNDUP($AJ111+(AL$12*$AO$6),0),"")</f>
        <v>3</v>
      </c>
      <c r="AN111" s="202">
        <f t="shared" ca="1" si="296"/>
        <v>5</v>
      </c>
      <c r="AO111" s="202">
        <f t="shared" ca="1" si="296"/>
        <v>7</v>
      </c>
      <c r="AP111" s="202">
        <f t="shared" ca="1" si="296"/>
        <v>9</v>
      </c>
      <c r="AQ111" s="202">
        <f t="shared" ca="1" si="296"/>
        <v>11</v>
      </c>
      <c r="AR111" s="202">
        <f t="shared" ca="1" si="296"/>
        <v>13</v>
      </c>
      <c r="AS111" s="202">
        <f t="shared" ca="1" si="296"/>
        <v>15</v>
      </c>
      <c r="AT111" s="202">
        <f t="shared" ca="1" si="296"/>
        <v>17</v>
      </c>
      <c r="AU111" s="202">
        <f t="shared" ca="1" si="296"/>
        <v>19</v>
      </c>
      <c r="AV111" s="202" t="str">
        <f t="shared" si="296"/>
        <v/>
      </c>
      <c r="AW111" s="202" t="str">
        <f t="shared" si="296"/>
        <v/>
      </c>
      <c r="AX111" s="202" t="str">
        <f t="shared" si="296"/>
        <v/>
      </c>
      <c r="AY111" s="202" t="str">
        <f t="shared" si="296"/>
        <v/>
      </c>
      <c r="AZ111" s="207" t="str">
        <f t="shared" si="296"/>
        <v/>
      </c>
      <c r="BB111" s="185">
        <f ca="1">RAND()*$AO$7</f>
        <v>3.5056399721397011</v>
      </c>
      <c r="BD111" s="179">
        <f t="shared" ref="BD111" ca="1" si="297">ROUNDUP($BB111,0)</f>
        <v>4</v>
      </c>
      <c r="BE111" s="181">
        <f t="shared" ref="BE111:BH111" ca="1" si="298">IF(BE$12&lt;=$AH$7,ROUNDUP($BB111+(BD$12*$AO$7),0),"")</f>
        <v>8</v>
      </c>
      <c r="BF111" s="181">
        <f t="shared" ca="1" si="298"/>
        <v>12</v>
      </c>
      <c r="BG111" s="181">
        <f t="shared" ca="1" si="298"/>
        <v>16</v>
      </c>
      <c r="BH111" s="183">
        <f t="shared" ca="1" si="298"/>
        <v>20</v>
      </c>
    </row>
    <row r="112" spans="1:60" s="75" customFormat="1" ht="12.6" thickBot="1" x14ac:dyDescent="0.45">
      <c r="A112" s="123" t="s">
        <v>51</v>
      </c>
      <c r="B112" s="124" t="s">
        <v>128</v>
      </c>
      <c r="C112" s="125">
        <f>C111</f>
        <v>113</v>
      </c>
      <c r="D112" s="125">
        <f>D111</f>
        <v>17</v>
      </c>
      <c r="E112" s="126">
        <f>E111</f>
        <v>96</v>
      </c>
      <c r="F112" s="83">
        <f>$D$6-F111</f>
        <v>12</v>
      </c>
      <c r="G112" s="127">
        <f>E112/F112</f>
        <v>8</v>
      </c>
      <c r="H112" s="87">
        <f ca="1">+RAND()*G112</f>
        <v>3.4506523481538434</v>
      </c>
      <c r="I112" s="101"/>
      <c r="J112" s="116">
        <f t="shared" ca="1" si="197"/>
        <v>4</v>
      </c>
      <c r="K112" s="117">
        <f t="shared" ref="K112:AH112" ca="1" si="299">IF(K$12&lt;=$F112,ROUNDUP($H112+J$12*$G112,0),"")</f>
        <v>12</v>
      </c>
      <c r="L112" s="117">
        <f t="shared" ca="1" si="299"/>
        <v>20</v>
      </c>
      <c r="M112" s="117">
        <f t="shared" ca="1" si="299"/>
        <v>28</v>
      </c>
      <c r="N112" s="117">
        <f t="shared" ca="1" si="299"/>
        <v>36</v>
      </c>
      <c r="O112" s="117">
        <f t="shared" ca="1" si="299"/>
        <v>44</v>
      </c>
      <c r="P112" s="117">
        <f t="shared" ca="1" si="299"/>
        <v>52</v>
      </c>
      <c r="Q112" s="117">
        <f t="shared" ca="1" si="299"/>
        <v>60</v>
      </c>
      <c r="R112" s="117">
        <f t="shared" ca="1" si="299"/>
        <v>68</v>
      </c>
      <c r="S112" s="117">
        <f t="shared" ca="1" si="299"/>
        <v>76</v>
      </c>
      <c r="T112" s="117">
        <f t="shared" ca="1" si="299"/>
        <v>84</v>
      </c>
      <c r="U112" s="117">
        <f t="shared" ca="1" si="299"/>
        <v>92</v>
      </c>
      <c r="V112" s="117" t="str">
        <f t="shared" si="299"/>
        <v/>
      </c>
      <c r="W112" s="117" t="str">
        <f t="shared" si="299"/>
        <v/>
      </c>
      <c r="X112" s="117" t="str">
        <f t="shared" si="299"/>
        <v/>
      </c>
      <c r="Y112" s="117" t="str">
        <f t="shared" si="299"/>
        <v/>
      </c>
      <c r="Z112" s="117" t="str">
        <f t="shared" si="299"/>
        <v/>
      </c>
      <c r="AA112" s="117" t="str">
        <f t="shared" si="299"/>
        <v/>
      </c>
      <c r="AB112" s="117" t="str">
        <f t="shared" si="299"/>
        <v/>
      </c>
      <c r="AC112" s="117" t="str">
        <f t="shared" si="299"/>
        <v/>
      </c>
      <c r="AD112" s="117" t="str">
        <f t="shared" si="299"/>
        <v/>
      </c>
      <c r="AE112" s="117" t="str">
        <f t="shared" si="299"/>
        <v/>
      </c>
      <c r="AF112" s="117" t="str">
        <f t="shared" si="299"/>
        <v/>
      </c>
      <c r="AG112" s="117" t="str">
        <f t="shared" si="299"/>
        <v/>
      </c>
      <c r="AH112" s="118" t="str">
        <f t="shared" si="299"/>
        <v/>
      </c>
      <c r="AJ112" s="186"/>
      <c r="AL112" s="180"/>
      <c r="AM112" s="236"/>
      <c r="AN112" s="236"/>
      <c r="AO112" s="236"/>
      <c r="AP112" s="236"/>
      <c r="AQ112" s="236"/>
      <c r="AR112" s="236"/>
      <c r="AS112" s="236"/>
      <c r="AT112" s="236"/>
      <c r="AU112" s="236"/>
      <c r="AV112" s="236"/>
      <c r="AW112" s="236"/>
      <c r="AX112" s="236"/>
      <c r="AY112" s="236"/>
      <c r="AZ112" s="237"/>
      <c r="BB112" s="186"/>
      <c r="BD112" s="180"/>
      <c r="BE112" s="182"/>
      <c r="BF112" s="182"/>
      <c r="BG112" s="182"/>
      <c r="BH112" s="184"/>
    </row>
    <row r="113" spans="1:54" s="17" customFormat="1" x14ac:dyDescent="0.4">
      <c r="A113" s="15"/>
      <c r="B113" s="15"/>
      <c r="C113" s="15"/>
      <c r="D113" s="15"/>
      <c r="E113" s="15"/>
      <c r="F113" s="16"/>
      <c r="G113" s="15"/>
      <c r="H113" s="15"/>
      <c r="I113" s="15"/>
      <c r="K113" s="15"/>
      <c r="L113" s="15"/>
      <c r="M113" s="15"/>
      <c r="N113" s="15"/>
      <c r="O113" s="15"/>
      <c r="P113" s="15"/>
      <c r="Q113" s="15"/>
      <c r="R113" s="15"/>
      <c r="S113" s="15"/>
      <c r="T113" s="15"/>
      <c r="U113" s="15"/>
      <c r="V113" s="15"/>
      <c r="W113" s="15"/>
      <c r="X113" s="15"/>
      <c r="Y113" s="15"/>
      <c r="Z113" s="15"/>
      <c r="AA113" s="15"/>
      <c r="AB113" s="15"/>
      <c r="AC113" s="15"/>
      <c r="AD113" s="15"/>
      <c r="AE113" s="15"/>
      <c r="AF113" s="15"/>
      <c r="AG113" s="15"/>
      <c r="AH113" s="15"/>
      <c r="AJ113" s="15"/>
      <c r="BB113" s="15"/>
    </row>
    <row r="114" spans="1:54" s="17" customFormat="1" x14ac:dyDescent="0.4">
      <c r="A114" s="15"/>
      <c r="B114" s="15"/>
      <c r="C114" s="15"/>
      <c r="D114" s="15"/>
      <c r="E114" s="15"/>
      <c r="F114" s="16"/>
      <c r="G114" s="15"/>
      <c r="H114" s="15"/>
      <c r="I114" s="15"/>
      <c r="K114" s="15"/>
      <c r="L114" s="15"/>
      <c r="M114" s="15"/>
      <c r="N114" s="15"/>
      <c r="O114" s="15"/>
      <c r="P114" s="15"/>
      <c r="Q114" s="15"/>
      <c r="R114" s="15"/>
      <c r="S114" s="15"/>
      <c r="T114" s="15"/>
      <c r="U114" s="15"/>
      <c r="V114" s="15"/>
      <c r="W114" s="15"/>
      <c r="X114" s="15"/>
      <c r="Y114" s="15"/>
      <c r="Z114" s="15"/>
      <c r="AA114" s="15"/>
      <c r="AB114" s="15"/>
      <c r="AC114" s="15"/>
      <c r="AD114" s="15"/>
      <c r="AE114" s="15"/>
      <c r="AF114" s="15"/>
      <c r="AG114" s="15"/>
      <c r="AH114" s="15"/>
      <c r="AJ114" s="15"/>
      <c r="BB114" s="15"/>
    </row>
    <row r="115" spans="1:54" s="17" customFormat="1" x14ac:dyDescent="0.4">
      <c r="A115" s="15"/>
      <c r="B115" s="15"/>
      <c r="C115" s="15"/>
      <c r="D115" s="15"/>
      <c r="E115" s="15"/>
      <c r="F115" s="16"/>
      <c r="G115" s="15"/>
      <c r="H115" s="15"/>
      <c r="I115" s="15"/>
      <c r="K115" s="15"/>
      <c r="L115" s="15"/>
      <c r="M115" s="15"/>
      <c r="N115" s="15"/>
      <c r="O115" s="15"/>
      <c r="P115" s="15"/>
      <c r="Q115" s="15"/>
      <c r="R115" s="15"/>
      <c r="S115" s="15"/>
      <c r="T115" s="15"/>
      <c r="U115" s="15"/>
      <c r="V115" s="15"/>
      <c r="W115" s="15"/>
      <c r="X115" s="15"/>
      <c r="Y115" s="15"/>
      <c r="Z115" s="15"/>
      <c r="AA115" s="15"/>
      <c r="AB115" s="15"/>
      <c r="AC115" s="15"/>
      <c r="AD115" s="15"/>
      <c r="AE115" s="15"/>
      <c r="AF115" s="15"/>
      <c r="AG115" s="15"/>
      <c r="AH115" s="15"/>
      <c r="AJ115" s="15"/>
      <c r="BB115" s="15"/>
    </row>
    <row r="116" spans="1:54" s="17" customFormat="1" x14ac:dyDescent="0.4">
      <c r="A116" s="15"/>
      <c r="B116" s="15"/>
      <c r="C116" s="15"/>
      <c r="D116" s="15"/>
      <c r="E116" s="15"/>
      <c r="F116" s="16"/>
      <c r="G116" s="15"/>
      <c r="H116" s="15"/>
      <c r="I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J116" s="15"/>
      <c r="BB116" s="15"/>
    </row>
    <row r="117" spans="1:54" s="17" customFormat="1" x14ac:dyDescent="0.4">
      <c r="A117" s="15"/>
      <c r="B117" s="15"/>
      <c r="C117" s="15"/>
      <c r="D117" s="15"/>
      <c r="E117" s="15"/>
      <c r="F117" s="15"/>
      <c r="G117" s="16"/>
      <c r="H117" s="15"/>
      <c r="I117" s="15"/>
      <c r="J117" s="15"/>
      <c r="L117" s="15"/>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row>
    <row r="118" spans="1:54" s="17" customFormat="1" x14ac:dyDescent="0.4">
      <c r="A118" s="15"/>
      <c r="B118" s="15"/>
      <c r="C118" s="15"/>
      <c r="D118" s="15"/>
      <c r="E118" s="15"/>
      <c r="F118" s="15"/>
      <c r="G118" s="16"/>
      <c r="H118" s="15"/>
      <c r="I118" s="15"/>
      <c r="J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row>
    <row r="119" spans="1:54" s="17" customFormat="1" x14ac:dyDescent="0.4">
      <c r="A119" s="15"/>
      <c r="B119" s="15"/>
      <c r="C119" s="15"/>
      <c r="D119" s="15"/>
      <c r="E119" s="15"/>
      <c r="F119" s="15"/>
      <c r="G119" s="16"/>
      <c r="H119" s="15"/>
      <c r="I119" s="15"/>
      <c r="J119" s="15"/>
      <c r="L119" s="15"/>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row>
    <row r="120" spans="1:54" s="17" customFormat="1" x14ac:dyDescent="0.4">
      <c r="A120" s="15"/>
      <c r="B120" s="15"/>
      <c r="C120" s="15"/>
      <c r="D120" s="15"/>
      <c r="E120" s="15"/>
      <c r="F120" s="15"/>
      <c r="G120" s="16"/>
      <c r="H120" s="15"/>
      <c r="I120" s="15"/>
      <c r="J120" s="15"/>
      <c r="L120" s="15"/>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row>
    <row r="121" spans="1:54" s="17" customFormat="1" x14ac:dyDescent="0.4">
      <c r="A121" s="15"/>
      <c r="B121" s="15"/>
      <c r="C121" s="15"/>
      <c r="D121" s="15"/>
      <c r="E121" s="15"/>
      <c r="F121" s="15"/>
      <c r="G121" s="16"/>
      <c r="H121" s="15"/>
      <c r="I121" s="15"/>
      <c r="J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row>
    <row r="122" spans="1:54" s="17" customFormat="1" x14ac:dyDescent="0.4">
      <c r="C122" s="15"/>
      <c r="D122" s="15"/>
      <c r="E122" s="15"/>
      <c r="F122" s="15"/>
      <c r="G122" s="15"/>
      <c r="H122" s="16"/>
      <c r="I122" s="15"/>
      <c r="J122" s="15"/>
      <c r="K122" s="15"/>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BB122" s="15"/>
    </row>
    <row r="123" spans="1:54" s="17" customFormat="1" x14ac:dyDescent="0.4">
      <c r="A123" s="15"/>
      <c r="B123" s="15"/>
      <c r="C123" s="15"/>
      <c r="D123" s="15"/>
      <c r="E123" s="15"/>
      <c r="F123" s="15"/>
      <c r="G123" s="15"/>
      <c r="H123" s="16"/>
      <c r="I123" s="15"/>
      <c r="J123" s="15"/>
      <c r="K123" s="15"/>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BB123" s="15"/>
    </row>
    <row r="124" spans="1:54" s="17" customFormat="1" x14ac:dyDescent="0.4">
      <c r="A124" s="15"/>
      <c r="B124" s="15"/>
      <c r="C124" s="15"/>
      <c r="D124" s="15"/>
      <c r="E124" s="15"/>
      <c r="F124" s="15"/>
      <c r="G124" s="15"/>
      <c r="H124" s="16"/>
      <c r="I124" s="15"/>
      <c r="J124" s="15"/>
      <c r="K124" s="15"/>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BB124" s="15"/>
    </row>
    <row r="125" spans="1:54" s="17" customFormat="1" x14ac:dyDescent="0.4">
      <c r="A125" s="15"/>
      <c r="B125" s="15"/>
      <c r="C125" s="15"/>
      <c r="D125" s="15"/>
      <c r="E125" s="15"/>
      <c r="F125" s="15"/>
      <c r="G125" s="15"/>
      <c r="H125" s="16"/>
      <c r="I125" s="15"/>
      <c r="J125" s="15"/>
      <c r="K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BB125" s="15"/>
    </row>
    <row r="126" spans="1:54" s="17" customFormat="1" x14ac:dyDescent="0.4">
      <c r="A126" s="15"/>
      <c r="B126" s="15"/>
      <c r="C126" s="15"/>
      <c r="D126" s="15"/>
      <c r="E126" s="15"/>
      <c r="F126" s="15"/>
      <c r="G126" s="15"/>
      <c r="H126" s="16"/>
      <c r="I126" s="15"/>
      <c r="J126" s="15"/>
      <c r="K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BB126" s="15"/>
    </row>
    <row r="127" spans="1:54" s="17" customFormat="1" x14ac:dyDescent="0.4">
      <c r="A127" s="15"/>
      <c r="B127" s="15"/>
      <c r="C127" s="15"/>
      <c r="D127" s="15"/>
      <c r="E127" s="15"/>
      <c r="F127" s="15"/>
      <c r="G127" s="15"/>
      <c r="H127" s="16"/>
      <c r="I127" s="15"/>
      <c r="J127" s="15"/>
      <c r="K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BB127" s="15"/>
    </row>
    <row r="128" spans="1:54" s="17" customFormat="1" x14ac:dyDescent="0.4">
      <c r="A128" s="15"/>
      <c r="B128" s="15"/>
      <c r="C128" s="15"/>
      <c r="D128" s="15"/>
      <c r="E128" s="15"/>
      <c r="F128" s="15"/>
      <c r="G128" s="15"/>
      <c r="H128" s="16"/>
      <c r="I128" s="15"/>
      <c r="J128" s="15"/>
      <c r="K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BB128" s="15"/>
    </row>
    <row r="129" spans="1:54" s="17" customFormat="1" x14ac:dyDescent="0.4">
      <c r="A129" s="15"/>
      <c r="B129" s="15"/>
      <c r="C129" s="15"/>
      <c r="D129" s="15"/>
      <c r="E129" s="15"/>
      <c r="F129" s="15"/>
      <c r="G129" s="15"/>
      <c r="H129" s="16"/>
      <c r="I129" s="15"/>
      <c r="J129" s="15"/>
      <c r="K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BB129" s="15"/>
    </row>
    <row r="130" spans="1:54" s="17" customFormat="1" x14ac:dyDescent="0.4">
      <c r="A130" s="15"/>
      <c r="B130" s="15"/>
      <c r="C130" s="15"/>
      <c r="D130" s="15"/>
      <c r="E130" s="15"/>
      <c r="F130" s="15"/>
      <c r="G130" s="15"/>
      <c r="H130" s="16"/>
      <c r="I130" s="15"/>
      <c r="J130" s="15"/>
      <c r="K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BB130" s="15"/>
    </row>
    <row r="131" spans="1:54" s="17" customFormat="1" x14ac:dyDescent="0.4">
      <c r="A131" s="15"/>
      <c r="B131" s="15"/>
      <c r="C131" s="15"/>
      <c r="D131" s="15"/>
      <c r="E131" s="15"/>
      <c r="F131" s="15"/>
      <c r="G131" s="15"/>
      <c r="H131" s="16"/>
      <c r="I131" s="15"/>
      <c r="J131" s="15"/>
      <c r="K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BB131" s="15"/>
    </row>
    <row r="132" spans="1:54" s="17" customFormat="1" x14ac:dyDescent="0.4">
      <c r="A132" s="15"/>
      <c r="B132" s="15"/>
      <c r="C132" s="15"/>
      <c r="D132" s="15"/>
      <c r="E132" s="15"/>
      <c r="F132" s="15"/>
      <c r="G132" s="15"/>
      <c r="H132" s="16"/>
      <c r="I132" s="15"/>
      <c r="J132" s="15"/>
      <c r="K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BB132" s="15"/>
    </row>
    <row r="133" spans="1:54" s="17" customFormat="1" x14ac:dyDescent="0.4">
      <c r="A133" s="15"/>
      <c r="B133" s="15"/>
      <c r="C133" s="15"/>
      <c r="D133" s="15"/>
      <c r="E133" s="15"/>
      <c r="F133" s="15"/>
      <c r="G133" s="15"/>
      <c r="H133" s="16"/>
      <c r="I133" s="15"/>
      <c r="J133" s="15"/>
      <c r="K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BB133" s="15"/>
    </row>
    <row r="134" spans="1:54" s="17" customFormat="1" x14ac:dyDescent="0.4">
      <c r="A134" s="15"/>
      <c r="B134" s="15"/>
      <c r="C134" s="15"/>
      <c r="D134" s="15"/>
      <c r="E134" s="15"/>
      <c r="F134" s="15"/>
      <c r="G134" s="15"/>
      <c r="H134" s="16"/>
      <c r="I134" s="15"/>
      <c r="J134" s="15"/>
      <c r="K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BB134" s="15"/>
    </row>
    <row r="135" spans="1:54" s="17" customFormat="1" x14ac:dyDescent="0.4">
      <c r="A135" s="15"/>
      <c r="B135" s="15"/>
      <c r="C135" s="15"/>
      <c r="D135" s="15"/>
      <c r="E135" s="15"/>
      <c r="F135" s="15"/>
      <c r="G135" s="15"/>
      <c r="H135" s="16"/>
      <c r="I135" s="15"/>
      <c r="J135" s="15"/>
      <c r="K135" s="15"/>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BB135" s="15"/>
    </row>
    <row r="136" spans="1:54" s="17" customFormat="1" x14ac:dyDescent="0.4">
      <c r="A136" s="15"/>
      <c r="B136" s="15"/>
      <c r="C136" s="15"/>
      <c r="D136" s="15"/>
      <c r="E136" s="15"/>
      <c r="F136" s="15"/>
      <c r="G136" s="15"/>
      <c r="H136" s="16"/>
      <c r="I136" s="15"/>
      <c r="J136" s="15"/>
      <c r="K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BB136" s="15"/>
    </row>
    <row r="137" spans="1:54" s="17" customFormat="1" x14ac:dyDescent="0.4">
      <c r="A137" s="15"/>
      <c r="B137" s="15"/>
      <c r="C137" s="15"/>
      <c r="D137" s="15"/>
      <c r="E137" s="15"/>
      <c r="F137" s="15"/>
      <c r="G137" s="15"/>
      <c r="H137" s="16"/>
      <c r="I137" s="15"/>
      <c r="J137" s="15"/>
      <c r="K137" s="15"/>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BB137" s="15"/>
    </row>
    <row r="138" spans="1:54" s="17" customFormat="1" x14ac:dyDescent="0.4">
      <c r="A138" s="15"/>
      <c r="B138" s="15"/>
      <c r="C138" s="15"/>
      <c r="D138" s="15"/>
      <c r="E138" s="15"/>
      <c r="F138" s="15"/>
      <c r="G138" s="15"/>
      <c r="H138" s="16"/>
      <c r="I138" s="15"/>
      <c r="J138" s="15"/>
      <c r="K138" s="15"/>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BB138" s="15"/>
    </row>
    <row r="139" spans="1:54" s="17" customFormat="1" x14ac:dyDescent="0.4">
      <c r="A139" s="15"/>
      <c r="B139" s="15"/>
      <c r="C139" s="15"/>
      <c r="D139" s="15"/>
      <c r="E139" s="15"/>
      <c r="F139" s="15"/>
      <c r="G139" s="15"/>
      <c r="H139" s="16"/>
      <c r="I139" s="15"/>
      <c r="J139" s="15"/>
      <c r="K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BB139" s="15"/>
    </row>
    <row r="140" spans="1:54" s="17" customFormat="1" x14ac:dyDescent="0.4">
      <c r="A140" s="15"/>
      <c r="B140" s="15"/>
      <c r="C140" s="15"/>
      <c r="D140" s="15"/>
      <c r="E140" s="15"/>
      <c r="F140" s="15"/>
      <c r="G140" s="15"/>
      <c r="H140" s="16"/>
      <c r="I140" s="15"/>
      <c r="J140" s="15"/>
      <c r="K140" s="15"/>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BB140" s="15"/>
    </row>
    <row r="141" spans="1:54" s="17" customFormat="1" x14ac:dyDescent="0.4">
      <c r="A141" s="15"/>
      <c r="B141" s="15"/>
      <c r="C141" s="15"/>
      <c r="D141" s="15"/>
      <c r="E141" s="15"/>
      <c r="F141" s="15"/>
      <c r="G141" s="15"/>
      <c r="H141" s="16"/>
      <c r="I141" s="15"/>
      <c r="J141" s="15"/>
      <c r="K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BB141" s="15"/>
    </row>
    <row r="142" spans="1:54" s="17" customFormat="1" x14ac:dyDescent="0.4">
      <c r="A142" s="15"/>
      <c r="B142" s="15"/>
      <c r="C142" s="15"/>
      <c r="D142" s="15"/>
      <c r="E142" s="15"/>
      <c r="F142" s="15"/>
      <c r="G142" s="15"/>
      <c r="H142" s="16"/>
      <c r="I142" s="15"/>
      <c r="J142" s="15"/>
      <c r="K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BB142" s="15"/>
    </row>
    <row r="143" spans="1:54" s="17" customFormat="1" x14ac:dyDescent="0.4">
      <c r="A143" s="15"/>
      <c r="B143" s="15"/>
      <c r="C143" s="15"/>
      <c r="D143" s="15"/>
      <c r="E143" s="15"/>
      <c r="F143" s="15"/>
      <c r="G143" s="15"/>
      <c r="H143" s="16"/>
      <c r="I143" s="15"/>
      <c r="J143" s="15"/>
      <c r="K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BB143" s="15"/>
    </row>
    <row r="144" spans="1:54" s="17" customFormat="1" x14ac:dyDescent="0.4">
      <c r="A144" s="15"/>
      <c r="B144" s="15"/>
      <c r="C144" s="15"/>
      <c r="D144" s="15"/>
      <c r="E144" s="15"/>
      <c r="F144" s="15"/>
      <c r="G144" s="15"/>
      <c r="H144" s="16"/>
      <c r="I144" s="15"/>
      <c r="J144" s="15"/>
      <c r="K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BB144" s="15"/>
    </row>
    <row r="145" spans="1:54" s="17" customFormat="1" x14ac:dyDescent="0.4">
      <c r="A145" s="15"/>
      <c r="B145" s="15"/>
      <c r="C145" s="15"/>
      <c r="D145" s="15"/>
      <c r="E145" s="15"/>
      <c r="F145" s="15"/>
      <c r="G145" s="15"/>
      <c r="H145" s="16"/>
      <c r="I145" s="15"/>
      <c r="J145" s="15"/>
      <c r="K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BB145" s="15"/>
    </row>
    <row r="146" spans="1:54" s="17" customFormat="1" x14ac:dyDescent="0.4">
      <c r="A146" s="15"/>
      <c r="B146" s="15"/>
      <c r="C146" s="15"/>
      <c r="D146" s="15"/>
      <c r="E146" s="15"/>
      <c r="F146" s="15"/>
      <c r="G146" s="15"/>
      <c r="H146" s="16"/>
      <c r="I146" s="15"/>
      <c r="J146" s="15"/>
      <c r="K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BB146" s="15"/>
    </row>
    <row r="147" spans="1:54" s="17" customFormat="1" x14ac:dyDescent="0.4">
      <c r="A147" s="15"/>
      <c r="B147" s="15"/>
      <c r="C147" s="15"/>
      <c r="D147" s="15"/>
      <c r="E147" s="15"/>
      <c r="F147" s="15"/>
      <c r="G147" s="15"/>
      <c r="H147" s="16"/>
      <c r="I147" s="15"/>
      <c r="J147" s="15"/>
      <c r="K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BB147" s="15"/>
    </row>
    <row r="148" spans="1:54" s="17" customFormat="1" x14ac:dyDescent="0.4">
      <c r="A148" s="15"/>
      <c r="B148" s="15"/>
      <c r="C148" s="15"/>
      <c r="D148" s="15"/>
      <c r="E148" s="15"/>
      <c r="F148" s="15"/>
      <c r="G148" s="15"/>
      <c r="H148" s="16"/>
      <c r="I148" s="15"/>
      <c r="J148" s="15"/>
      <c r="K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BB148" s="15"/>
    </row>
    <row r="149" spans="1:54" s="17" customFormat="1" x14ac:dyDescent="0.4">
      <c r="A149" s="15"/>
      <c r="B149" s="15"/>
      <c r="C149" s="15"/>
      <c r="D149" s="15"/>
      <c r="E149" s="15"/>
      <c r="F149" s="15"/>
      <c r="G149" s="15"/>
      <c r="H149" s="16"/>
      <c r="I149" s="15"/>
      <c r="J149" s="15"/>
      <c r="K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BB149" s="15"/>
    </row>
    <row r="150" spans="1:54" s="17" customFormat="1" x14ac:dyDescent="0.4">
      <c r="A150" s="15"/>
      <c r="B150" s="15"/>
      <c r="C150" s="15"/>
      <c r="D150" s="15"/>
      <c r="E150" s="15"/>
      <c r="F150" s="15"/>
      <c r="G150" s="15"/>
      <c r="H150" s="16"/>
      <c r="I150" s="15"/>
      <c r="J150" s="15"/>
      <c r="K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BB150" s="15"/>
    </row>
    <row r="151" spans="1:54" s="17" customFormat="1" x14ac:dyDescent="0.4">
      <c r="A151" s="15"/>
      <c r="B151" s="15"/>
      <c r="C151" s="15"/>
      <c r="D151" s="15"/>
      <c r="E151" s="15"/>
      <c r="F151" s="15"/>
      <c r="G151" s="15"/>
      <c r="H151" s="16"/>
      <c r="I151" s="15"/>
      <c r="J151" s="15"/>
      <c r="K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BB151" s="15"/>
    </row>
    <row r="152" spans="1:54" s="17" customFormat="1" x14ac:dyDescent="0.4">
      <c r="A152" s="15"/>
      <c r="B152" s="15"/>
      <c r="C152" s="15"/>
      <c r="D152" s="15"/>
      <c r="E152" s="15"/>
      <c r="F152" s="15"/>
      <c r="G152" s="15"/>
      <c r="H152" s="16"/>
      <c r="I152" s="15"/>
      <c r="J152" s="15"/>
      <c r="K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BB152" s="15"/>
    </row>
    <row r="153" spans="1:54" s="17" customFormat="1" x14ac:dyDescent="0.4">
      <c r="A153" s="15"/>
      <c r="B153" s="15"/>
      <c r="C153" s="15"/>
      <c r="D153" s="15"/>
      <c r="E153" s="15"/>
      <c r="F153" s="15"/>
      <c r="G153" s="15"/>
      <c r="H153" s="16"/>
      <c r="I153" s="15"/>
      <c r="J153" s="15"/>
      <c r="K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BB153" s="15"/>
    </row>
    <row r="154" spans="1:54" s="17" customFormat="1" x14ac:dyDescent="0.4">
      <c r="A154" s="15"/>
      <c r="B154" s="15"/>
      <c r="C154" s="15"/>
      <c r="D154" s="15"/>
      <c r="E154" s="15"/>
      <c r="F154" s="15"/>
      <c r="G154" s="15"/>
      <c r="H154" s="16"/>
      <c r="I154" s="15"/>
      <c r="J154" s="15"/>
      <c r="K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BB154" s="15"/>
    </row>
    <row r="155" spans="1:54" s="17" customFormat="1" x14ac:dyDescent="0.4">
      <c r="A155" s="15"/>
      <c r="B155" s="15"/>
      <c r="C155" s="15"/>
      <c r="D155" s="15"/>
      <c r="E155" s="15"/>
      <c r="F155" s="15"/>
      <c r="G155" s="15"/>
      <c r="H155" s="16"/>
      <c r="I155" s="15"/>
      <c r="J155" s="15"/>
      <c r="K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BB155" s="15"/>
    </row>
    <row r="156" spans="1:54" s="17" customFormat="1" x14ac:dyDescent="0.4">
      <c r="A156" s="15"/>
      <c r="B156" s="15"/>
      <c r="C156" s="15"/>
      <c r="D156" s="15"/>
      <c r="E156" s="15"/>
      <c r="F156" s="15"/>
      <c r="G156" s="15"/>
      <c r="H156" s="16"/>
      <c r="I156" s="15"/>
      <c r="J156" s="15"/>
      <c r="K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BB156" s="15"/>
    </row>
    <row r="157" spans="1:54" s="17" customFormat="1" x14ac:dyDescent="0.4">
      <c r="A157" s="15"/>
      <c r="B157" s="15"/>
      <c r="C157" s="15"/>
      <c r="D157" s="15"/>
      <c r="E157" s="15"/>
      <c r="F157" s="15"/>
      <c r="G157" s="15"/>
      <c r="H157" s="16"/>
      <c r="I157" s="15"/>
      <c r="J157" s="15"/>
      <c r="K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BB157" s="15"/>
    </row>
    <row r="158" spans="1:54" s="17" customFormat="1" x14ac:dyDescent="0.4">
      <c r="A158" s="15"/>
      <c r="B158" s="15"/>
      <c r="C158" s="15"/>
      <c r="D158" s="15"/>
      <c r="E158" s="15"/>
      <c r="F158" s="15"/>
      <c r="G158" s="15"/>
      <c r="H158" s="16"/>
      <c r="I158" s="15"/>
      <c r="J158" s="15"/>
      <c r="K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BB158" s="15"/>
    </row>
    <row r="159" spans="1:54" s="17" customFormat="1" x14ac:dyDescent="0.4">
      <c r="A159" s="15"/>
      <c r="B159" s="15"/>
      <c r="C159" s="15"/>
      <c r="D159" s="15"/>
      <c r="E159" s="15"/>
      <c r="F159" s="15"/>
      <c r="G159" s="15"/>
      <c r="H159" s="16"/>
      <c r="I159" s="15"/>
      <c r="J159" s="15"/>
      <c r="K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BB159" s="15"/>
    </row>
    <row r="160" spans="1:54" s="17" customFormat="1" x14ac:dyDescent="0.4">
      <c r="A160" s="15"/>
      <c r="B160" s="15"/>
      <c r="C160" s="15"/>
      <c r="D160" s="15"/>
      <c r="E160" s="15"/>
      <c r="F160" s="15"/>
      <c r="G160" s="15"/>
      <c r="H160" s="16"/>
      <c r="I160" s="15"/>
      <c r="J160" s="15"/>
      <c r="K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BB160" s="15"/>
    </row>
    <row r="161" spans="1:54" s="17" customFormat="1" x14ac:dyDescent="0.4">
      <c r="A161" s="15"/>
      <c r="B161" s="15"/>
      <c r="C161" s="15"/>
      <c r="D161" s="15"/>
      <c r="E161" s="15"/>
      <c r="F161" s="15"/>
      <c r="G161" s="15"/>
      <c r="H161" s="16"/>
      <c r="I161" s="15"/>
      <c r="J161" s="15"/>
      <c r="K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BB161" s="15"/>
    </row>
    <row r="162" spans="1:54" s="17" customFormat="1" x14ac:dyDescent="0.4">
      <c r="A162" s="15"/>
      <c r="B162" s="15"/>
      <c r="C162" s="15"/>
      <c r="D162" s="15"/>
      <c r="E162" s="15"/>
      <c r="F162" s="15"/>
      <c r="G162" s="15"/>
      <c r="H162" s="16"/>
      <c r="I162" s="15"/>
      <c r="J162" s="15"/>
      <c r="K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BB162" s="15"/>
    </row>
    <row r="163" spans="1:54" s="17" customFormat="1" x14ac:dyDescent="0.4">
      <c r="A163" s="15"/>
      <c r="B163" s="15"/>
      <c r="C163" s="15"/>
      <c r="D163" s="15"/>
      <c r="E163" s="15"/>
      <c r="F163" s="15"/>
      <c r="G163" s="15"/>
      <c r="H163" s="16"/>
      <c r="I163" s="15"/>
      <c r="J163" s="15"/>
      <c r="K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BB163" s="15"/>
    </row>
    <row r="164" spans="1:54" s="17" customFormat="1" x14ac:dyDescent="0.4">
      <c r="A164" s="15"/>
      <c r="B164" s="15"/>
      <c r="C164" s="15"/>
      <c r="D164" s="15"/>
      <c r="E164" s="15"/>
      <c r="F164" s="15"/>
      <c r="G164" s="15"/>
      <c r="H164" s="16"/>
      <c r="I164" s="15"/>
      <c r="J164" s="15"/>
      <c r="K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BB164" s="15"/>
    </row>
    <row r="165" spans="1:54" s="17" customFormat="1" x14ac:dyDescent="0.4">
      <c r="A165" s="15"/>
      <c r="B165" s="15"/>
      <c r="C165" s="15"/>
      <c r="D165" s="15"/>
      <c r="E165" s="15"/>
      <c r="F165" s="15"/>
      <c r="G165" s="15"/>
      <c r="H165" s="16"/>
      <c r="I165" s="15"/>
      <c r="J165" s="15"/>
      <c r="K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BB165" s="15"/>
    </row>
    <row r="166" spans="1:54" s="17" customFormat="1" x14ac:dyDescent="0.4">
      <c r="A166" s="15"/>
      <c r="B166" s="15"/>
      <c r="C166" s="15"/>
      <c r="D166" s="15"/>
      <c r="E166" s="15"/>
      <c r="F166" s="15"/>
      <c r="G166" s="15"/>
      <c r="H166" s="16"/>
      <c r="I166" s="15"/>
      <c r="J166" s="15"/>
      <c r="K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BB166" s="15"/>
    </row>
    <row r="167" spans="1:54" s="17" customFormat="1" x14ac:dyDescent="0.4">
      <c r="A167" s="15"/>
      <c r="B167" s="15"/>
      <c r="C167" s="15"/>
      <c r="D167" s="15"/>
      <c r="E167" s="15"/>
      <c r="F167" s="15"/>
      <c r="G167" s="15"/>
      <c r="H167" s="16"/>
      <c r="I167" s="15"/>
      <c r="J167" s="15"/>
      <c r="K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BB167" s="15"/>
    </row>
    <row r="168" spans="1:54" s="17" customFormat="1" x14ac:dyDescent="0.4">
      <c r="A168" s="15"/>
      <c r="B168" s="15"/>
      <c r="C168" s="15"/>
      <c r="D168" s="15"/>
      <c r="E168" s="15"/>
      <c r="F168" s="15"/>
      <c r="G168" s="15"/>
      <c r="H168" s="16"/>
      <c r="I168" s="15"/>
      <c r="J168" s="15"/>
      <c r="K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BB168" s="15"/>
    </row>
    <row r="169" spans="1:54" s="17" customFormat="1" x14ac:dyDescent="0.4">
      <c r="A169" s="15"/>
      <c r="B169" s="15"/>
      <c r="C169" s="15"/>
      <c r="D169" s="15"/>
      <c r="E169" s="15"/>
      <c r="F169" s="15"/>
      <c r="G169" s="15"/>
      <c r="H169" s="16"/>
      <c r="I169" s="15"/>
      <c r="J169" s="15"/>
      <c r="K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BB169" s="15"/>
    </row>
    <row r="170" spans="1:54" s="17" customFormat="1" x14ac:dyDescent="0.4">
      <c r="A170" s="15"/>
      <c r="B170" s="15"/>
      <c r="C170" s="15"/>
      <c r="D170" s="15"/>
      <c r="E170" s="15"/>
      <c r="F170" s="15"/>
      <c r="G170" s="15"/>
      <c r="H170" s="16"/>
      <c r="I170" s="15"/>
      <c r="J170" s="15"/>
      <c r="K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BB170" s="15"/>
    </row>
    <row r="171" spans="1:54" s="17" customFormat="1" x14ac:dyDescent="0.4">
      <c r="A171" s="15"/>
      <c r="B171" s="15"/>
      <c r="C171" s="15"/>
      <c r="D171" s="15"/>
      <c r="E171" s="15"/>
      <c r="F171" s="15"/>
      <c r="G171" s="15"/>
      <c r="H171" s="16"/>
      <c r="I171" s="15"/>
      <c r="J171" s="15"/>
      <c r="K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BB171" s="15"/>
    </row>
    <row r="172" spans="1:54" s="17" customFormat="1" x14ac:dyDescent="0.4">
      <c r="A172" s="15"/>
      <c r="B172" s="15"/>
      <c r="C172" s="15"/>
      <c r="D172" s="15"/>
      <c r="E172" s="15"/>
      <c r="F172" s="15"/>
      <c r="G172" s="15"/>
      <c r="H172" s="16"/>
      <c r="I172" s="15"/>
      <c r="J172" s="15"/>
      <c r="K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BB172" s="15"/>
    </row>
    <row r="173" spans="1:54" s="17" customFormat="1" x14ac:dyDescent="0.4">
      <c r="A173" s="15"/>
      <c r="B173" s="15"/>
      <c r="C173" s="15"/>
      <c r="D173" s="15"/>
      <c r="E173" s="15"/>
      <c r="F173" s="15"/>
      <c r="G173" s="15"/>
      <c r="H173" s="16"/>
      <c r="I173" s="15"/>
      <c r="J173" s="15"/>
      <c r="K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BB173" s="15"/>
    </row>
    <row r="174" spans="1:54" s="17" customFormat="1" x14ac:dyDescent="0.4">
      <c r="A174" s="15"/>
      <c r="B174" s="15"/>
      <c r="C174" s="15"/>
      <c r="D174" s="15"/>
      <c r="E174" s="15"/>
      <c r="F174" s="15"/>
      <c r="G174" s="15"/>
      <c r="H174" s="16"/>
      <c r="I174" s="15"/>
      <c r="J174" s="15"/>
      <c r="K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BB174" s="15"/>
    </row>
    <row r="175" spans="1:54" s="17" customFormat="1" x14ac:dyDescent="0.4">
      <c r="A175" s="15"/>
      <c r="B175" s="15"/>
      <c r="C175" s="15"/>
      <c r="D175" s="15"/>
      <c r="E175" s="15"/>
      <c r="F175" s="15"/>
      <c r="G175" s="15"/>
      <c r="H175" s="16"/>
      <c r="I175" s="15"/>
      <c r="J175" s="15"/>
      <c r="K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BB175" s="15"/>
    </row>
    <row r="176" spans="1:54" s="17" customFormat="1" x14ac:dyDescent="0.4">
      <c r="A176" s="15"/>
      <c r="B176" s="15"/>
      <c r="C176" s="15"/>
      <c r="D176" s="15"/>
      <c r="E176" s="15"/>
      <c r="F176" s="15"/>
      <c r="G176" s="15"/>
      <c r="H176" s="16"/>
      <c r="I176" s="15"/>
      <c r="J176" s="15"/>
      <c r="K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BB176" s="15"/>
    </row>
    <row r="177" spans="1:54" s="17" customFormat="1" x14ac:dyDescent="0.4">
      <c r="A177" s="15"/>
      <c r="B177" s="15"/>
      <c r="C177" s="15"/>
      <c r="D177" s="15"/>
      <c r="E177" s="15"/>
      <c r="F177" s="15"/>
      <c r="G177" s="15"/>
      <c r="H177" s="16"/>
      <c r="I177" s="15"/>
      <c r="J177" s="15"/>
      <c r="K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BB177" s="15"/>
    </row>
    <row r="178" spans="1:54" s="17" customFormat="1" x14ac:dyDescent="0.4">
      <c r="A178" s="15"/>
      <c r="B178" s="15"/>
      <c r="C178" s="15"/>
      <c r="D178" s="15"/>
      <c r="E178" s="15"/>
      <c r="F178" s="15"/>
      <c r="G178" s="15"/>
      <c r="H178" s="16"/>
      <c r="I178" s="15"/>
      <c r="J178" s="15"/>
      <c r="K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BB178" s="15"/>
    </row>
    <row r="179" spans="1:54" s="17" customFormat="1" x14ac:dyDescent="0.4">
      <c r="A179" s="15"/>
      <c r="B179" s="15"/>
      <c r="C179" s="15"/>
      <c r="D179" s="15"/>
      <c r="E179" s="15"/>
      <c r="F179" s="15"/>
      <c r="G179" s="15"/>
      <c r="H179" s="16"/>
      <c r="I179" s="15"/>
      <c r="J179" s="15"/>
      <c r="K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BB179" s="15"/>
    </row>
    <row r="180" spans="1:54" s="17" customFormat="1" x14ac:dyDescent="0.4">
      <c r="A180" s="15"/>
      <c r="B180" s="15"/>
      <c r="C180" s="15"/>
      <c r="D180" s="15"/>
      <c r="E180" s="15"/>
      <c r="F180" s="15"/>
      <c r="G180" s="15"/>
      <c r="H180" s="16"/>
      <c r="I180" s="15"/>
      <c r="J180" s="15"/>
      <c r="K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BB180" s="15"/>
    </row>
    <row r="181" spans="1:54" s="17" customFormat="1" x14ac:dyDescent="0.4">
      <c r="A181" s="15"/>
      <c r="B181" s="15"/>
      <c r="C181" s="15"/>
      <c r="D181" s="15"/>
      <c r="E181" s="15"/>
      <c r="F181" s="15"/>
      <c r="G181" s="15"/>
      <c r="H181" s="16"/>
      <c r="I181" s="15"/>
      <c r="J181" s="15"/>
      <c r="K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BB181" s="15"/>
    </row>
    <row r="182" spans="1:54" s="17" customFormat="1" x14ac:dyDescent="0.4">
      <c r="A182" s="15"/>
      <c r="B182" s="15"/>
      <c r="C182" s="15"/>
      <c r="D182" s="15"/>
      <c r="E182" s="15"/>
      <c r="F182" s="15"/>
      <c r="G182" s="15"/>
      <c r="H182" s="16"/>
      <c r="I182" s="15"/>
      <c r="J182" s="15"/>
      <c r="K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BB182" s="15"/>
    </row>
    <row r="183" spans="1:54" s="17" customFormat="1" x14ac:dyDescent="0.4">
      <c r="A183" s="15"/>
      <c r="B183" s="15"/>
      <c r="C183" s="15"/>
      <c r="D183" s="15"/>
      <c r="E183" s="15"/>
      <c r="F183" s="15"/>
      <c r="G183" s="15"/>
      <c r="H183" s="16"/>
      <c r="I183" s="15"/>
      <c r="J183" s="15"/>
      <c r="K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BB183" s="15"/>
    </row>
    <row r="184" spans="1:54" s="17" customFormat="1" x14ac:dyDescent="0.4">
      <c r="A184" s="15"/>
      <c r="B184" s="15"/>
      <c r="C184" s="15"/>
      <c r="D184" s="15"/>
      <c r="E184" s="15"/>
      <c r="F184" s="15"/>
      <c r="G184" s="15"/>
      <c r="H184" s="16"/>
      <c r="I184" s="15"/>
      <c r="J184" s="15"/>
      <c r="K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BB184" s="15"/>
    </row>
    <row r="185" spans="1:54" s="17" customFormat="1" x14ac:dyDescent="0.4">
      <c r="A185" s="15"/>
      <c r="B185" s="15"/>
      <c r="C185" s="15"/>
      <c r="D185" s="15"/>
      <c r="E185" s="15"/>
      <c r="F185" s="15"/>
      <c r="G185" s="15"/>
      <c r="H185" s="16"/>
      <c r="I185" s="15"/>
      <c r="J185" s="15"/>
      <c r="K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BB185" s="15"/>
    </row>
    <row r="186" spans="1:54" s="17" customFormat="1" x14ac:dyDescent="0.4">
      <c r="A186" s="15"/>
      <c r="B186" s="15"/>
      <c r="C186" s="15"/>
      <c r="D186" s="15"/>
      <c r="E186" s="15"/>
      <c r="F186" s="15"/>
      <c r="G186" s="15"/>
      <c r="H186" s="16"/>
      <c r="I186" s="15"/>
      <c r="J186" s="15"/>
      <c r="K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BB186" s="15"/>
    </row>
    <row r="187" spans="1:54" s="17" customFormat="1" x14ac:dyDescent="0.4">
      <c r="A187" s="15"/>
      <c r="B187" s="15"/>
      <c r="C187" s="15"/>
      <c r="D187" s="15"/>
      <c r="E187" s="15"/>
      <c r="F187" s="15"/>
      <c r="G187" s="15"/>
      <c r="H187" s="16"/>
      <c r="I187" s="15"/>
      <c r="J187" s="15"/>
      <c r="K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BB187" s="15"/>
    </row>
    <row r="188" spans="1:54" s="17" customFormat="1" x14ac:dyDescent="0.4">
      <c r="A188" s="15"/>
      <c r="B188" s="15"/>
      <c r="C188" s="15"/>
      <c r="D188" s="15"/>
      <c r="E188" s="15"/>
      <c r="F188" s="15"/>
      <c r="G188" s="15"/>
      <c r="H188" s="16"/>
      <c r="I188" s="15"/>
      <c r="J188" s="15"/>
      <c r="K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BB188" s="15"/>
    </row>
    <row r="189" spans="1:54" s="17" customFormat="1" x14ac:dyDescent="0.4">
      <c r="A189" s="15"/>
      <c r="B189" s="15"/>
      <c r="C189" s="15"/>
      <c r="D189" s="15"/>
      <c r="E189" s="15"/>
      <c r="F189" s="15"/>
      <c r="G189" s="15"/>
      <c r="H189" s="16"/>
      <c r="I189" s="15"/>
      <c r="J189" s="15"/>
      <c r="K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BB189" s="15"/>
    </row>
    <row r="190" spans="1:54" s="17" customFormat="1" x14ac:dyDescent="0.4">
      <c r="A190" s="15"/>
      <c r="B190" s="15"/>
      <c r="C190" s="15"/>
      <c r="D190" s="15"/>
      <c r="E190" s="15"/>
      <c r="F190" s="15"/>
      <c r="G190" s="15"/>
      <c r="H190" s="16"/>
      <c r="I190" s="15"/>
      <c r="J190" s="15"/>
      <c r="K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BB190" s="15"/>
    </row>
    <row r="191" spans="1:54" s="17" customFormat="1" x14ac:dyDescent="0.4">
      <c r="A191" s="15"/>
      <c r="B191" s="15"/>
      <c r="C191" s="15"/>
      <c r="D191" s="15"/>
      <c r="E191" s="15"/>
      <c r="F191" s="15"/>
      <c r="G191" s="15"/>
      <c r="H191" s="16"/>
      <c r="I191" s="15"/>
      <c r="J191" s="15"/>
      <c r="K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BB191" s="15"/>
    </row>
    <row r="192" spans="1:54" s="17" customFormat="1" x14ac:dyDescent="0.4">
      <c r="A192" s="15"/>
      <c r="B192" s="15"/>
      <c r="C192" s="15"/>
      <c r="D192" s="15"/>
      <c r="E192" s="15"/>
      <c r="F192" s="15"/>
      <c r="G192" s="15"/>
      <c r="H192" s="16"/>
      <c r="I192" s="15"/>
      <c r="J192" s="15"/>
      <c r="K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BB192" s="15"/>
    </row>
    <row r="193" spans="1:54" s="17" customFormat="1" x14ac:dyDescent="0.4">
      <c r="A193" s="15"/>
      <c r="B193" s="15"/>
      <c r="C193" s="15"/>
      <c r="D193" s="15"/>
      <c r="E193" s="15"/>
      <c r="F193" s="15"/>
      <c r="G193" s="15"/>
      <c r="H193" s="16"/>
      <c r="I193" s="15"/>
      <c r="J193" s="15"/>
      <c r="K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BB193" s="15"/>
    </row>
    <row r="194" spans="1:54" s="17" customFormat="1" x14ac:dyDescent="0.4">
      <c r="A194" s="15"/>
      <c r="B194" s="15"/>
      <c r="C194" s="15"/>
      <c r="D194" s="15"/>
      <c r="E194" s="15"/>
      <c r="F194" s="15"/>
      <c r="G194" s="15"/>
      <c r="H194" s="16"/>
      <c r="I194" s="15"/>
      <c r="J194" s="15"/>
      <c r="K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BB194" s="15"/>
    </row>
    <row r="195" spans="1:54" s="17" customFormat="1" x14ac:dyDescent="0.4">
      <c r="A195" s="15"/>
      <c r="B195" s="15"/>
      <c r="C195" s="15"/>
      <c r="D195" s="15"/>
      <c r="E195" s="15"/>
      <c r="F195" s="15"/>
      <c r="G195" s="15"/>
      <c r="H195" s="16"/>
      <c r="I195" s="15"/>
      <c r="J195" s="15"/>
      <c r="K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BB195" s="15"/>
    </row>
    <row r="196" spans="1:54" s="17" customFormat="1" x14ac:dyDescent="0.4">
      <c r="A196" s="15"/>
      <c r="B196" s="15"/>
      <c r="C196" s="15"/>
      <c r="D196" s="15"/>
      <c r="E196" s="15"/>
      <c r="F196" s="15"/>
      <c r="G196" s="15"/>
      <c r="H196" s="16"/>
      <c r="I196" s="15"/>
      <c r="J196" s="15"/>
      <c r="K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BB196" s="15"/>
    </row>
    <row r="197" spans="1:54" s="17" customFormat="1" x14ac:dyDescent="0.4">
      <c r="A197" s="15"/>
      <c r="B197" s="15"/>
      <c r="C197" s="15"/>
      <c r="D197" s="15"/>
      <c r="E197" s="15"/>
      <c r="F197" s="15"/>
      <c r="G197" s="15"/>
      <c r="H197" s="16"/>
      <c r="I197" s="15"/>
      <c r="J197" s="15"/>
      <c r="K197" s="15"/>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BB197" s="15"/>
    </row>
    <row r="198" spans="1:54" s="17" customFormat="1" x14ac:dyDescent="0.4">
      <c r="A198" s="15"/>
      <c r="B198" s="15"/>
      <c r="C198" s="15"/>
      <c r="D198" s="15"/>
      <c r="E198" s="15"/>
      <c r="F198" s="15"/>
      <c r="G198" s="15"/>
      <c r="H198" s="16"/>
      <c r="I198" s="15"/>
      <c r="J198" s="15"/>
      <c r="K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BB198" s="15"/>
    </row>
    <row r="199" spans="1:54" s="17" customFormat="1" x14ac:dyDescent="0.4">
      <c r="A199" s="15"/>
      <c r="B199" s="15"/>
      <c r="C199" s="15"/>
      <c r="D199" s="15"/>
      <c r="E199" s="15"/>
      <c r="F199" s="15"/>
      <c r="G199" s="15"/>
      <c r="H199" s="16"/>
      <c r="I199" s="15"/>
      <c r="J199" s="15"/>
      <c r="K199" s="15"/>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BB199" s="15"/>
    </row>
    <row r="200" spans="1:54" s="17" customFormat="1" x14ac:dyDescent="0.4">
      <c r="A200" s="15"/>
      <c r="B200" s="15"/>
      <c r="C200" s="15"/>
      <c r="D200" s="15"/>
      <c r="E200" s="15"/>
      <c r="F200" s="15"/>
      <c r="G200" s="15"/>
      <c r="H200" s="16"/>
      <c r="I200" s="15"/>
      <c r="J200" s="15"/>
      <c r="K200" s="15"/>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BB200" s="15"/>
    </row>
    <row r="201" spans="1:54" s="17" customFormat="1" x14ac:dyDescent="0.4">
      <c r="A201" s="15"/>
      <c r="B201" s="15"/>
      <c r="C201" s="15"/>
      <c r="D201" s="15"/>
      <c r="E201" s="15"/>
      <c r="F201" s="15"/>
      <c r="G201" s="15"/>
      <c r="H201" s="16"/>
      <c r="I201" s="15"/>
      <c r="J201" s="15"/>
      <c r="K201" s="15"/>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BB201" s="15"/>
    </row>
    <row r="202" spans="1:54" s="17" customFormat="1" x14ac:dyDescent="0.4">
      <c r="A202" s="15"/>
      <c r="B202" s="15"/>
      <c r="C202" s="15"/>
      <c r="D202" s="15"/>
      <c r="E202" s="15"/>
      <c r="F202" s="15"/>
      <c r="G202" s="15"/>
      <c r="H202" s="16"/>
      <c r="I202" s="15"/>
      <c r="J202" s="15"/>
      <c r="K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BB202" s="15"/>
    </row>
    <row r="203" spans="1:54" s="17" customFormat="1" x14ac:dyDescent="0.4">
      <c r="A203" s="15"/>
      <c r="B203" s="15"/>
      <c r="C203" s="15"/>
      <c r="D203" s="15"/>
      <c r="E203" s="15"/>
      <c r="F203" s="15"/>
      <c r="G203" s="15"/>
      <c r="H203" s="16"/>
      <c r="I203" s="15"/>
      <c r="J203" s="15"/>
      <c r="K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BB203" s="15"/>
    </row>
    <row r="204" spans="1:54" s="17" customFormat="1" x14ac:dyDescent="0.4">
      <c r="A204" s="15"/>
      <c r="B204" s="15"/>
      <c r="C204" s="15"/>
      <c r="D204" s="15"/>
      <c r="E204" s="15"/>
      <c r="F204" s="15"/>
      <c r="G204" s="15"/>
      <c r="H204" s="16"/>
      <c r="I204" s="15"/>
      <c r="J204" s="15"/>
      <c r="K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BB204" s="15"/>
    </row>
    <row r="205" spans="1:54" s="17" customFormat="1" x14ac:dyDescent="0.4">
      <c r="A205" s="15"/>
      <c r="B205" s="15"/>
      <c r="C205" s="15"/>
      <c r="D205" s="15"/>
      <c r="E205" s="15"/>
      <c r="F205" s="15"/>
      <c r="G205" s="15"/>
      <c r="H205" s="16"/>
      <c r="I205" s="15"/>
      <c r="J205" s="15"/>
      <c r="K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BB205" s="15"/>
    </row>
    <row r="206" spans="1:54" s="17" customFormat="1" x14ac:dyDescent="0.4">
      <c r="A206" s="15"/>
      <c r="B206" s="15"/>
      <c r="C206" s="15"/>
      <c r="D206" s="15"/>
      <c r="E206" s="15"/>
      <c r="F206" s="15"/>
      <c r="G206" s="15"/>
      <c r="H206" s="16"/>
      <c r="I206" s="15"/>
      <c r="J206" s="15"/>
      <c r="K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BB206" s="15"/>
    </row>
    <row r="207" spans="1:54" s="17" customFormat="1" x14ac:dyDescent="0.4">
      <c r="A207" s="15"/>
      <c r="B207" s="15"/>
      <c r="C207" s="15"/>
      <c r="D207" s="15"/>
      <c r="E207" s="15"/>
      <c r="F207" s="15"/>
      <c r="G207" s="15"/>
      <c r="H207" s="16"/>
      <c r="I207" s="15"/>
      <c r="J207" s="15"/>
      <c r="K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BB207" s="15"/>
    </row>
    <row r="208" spans="1:54" s="17" customFormat="1" x14ac:dyDescent="0.4">
      <c r="A208" s="15"/>
      <c r="B208" s="15"/>
      <c r="C208" s="15"/>
      <c r="D208" s="15"/>
      <c r="E208" s="15"/>
      <c r="F208" s="15"/>
      <c r="G208" s="15"/>
      <c r="H208" s="16"/>
      <c r="I208" s="15"/>
      <c r="J208" s="15"/>
      <c r="K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BB208" s="15"/>
    </row>
    <row r="209" spans="1:54" s="17" customFormat="1" x14ac:dyDescent="0.4">
      <c r="A209" s="15"/>
      <c r="B209" s="15"/>
      <c r="C209" s="15"/>
      <c r="D209" s="15"/>
      <c r="E209" s="15"/>
      <c r="F209" s="15"/>
      <c r="G209" s="15"/>
      <c r="H209" s="16"/>
      <c r="I209" s="15"/>
      <c r="J209" s="15"/>
      <c r="K209" s="15"/>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BB209" s="15"/>
    </row>
    <row r="210" spans="1:54" s="10" customFormat="1" x14ac:dyDescent="0.4">
      <c r="A210" s="7"/>
      <c r="B210" s="7"/>
      <c r="C210" s="7"/>
      <c r="D210" s="7"/>
      <c r="E210" s="7"/>
      <c r="F210" s="7"/>
      <c r="G210" s="7"/>
      <c r="H210" s="9"/>
      <c r="I210" s="7"/>
      <c r="J210" s="7"/>
      <c r="K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BB210" s="7"/>
    </row>
    <row r="211" spans="1:54" s="10" customFormat="1" x14ac:dyDescent="0.4">
      <c r="A211" s="7"/>
      <c r="B211" s="7"/>
      <c r="C211" s="7"/>
      <c r="D211" s="7"/>
      <c r="E211" s="7"/>
      <c r="F211" s="7"/>
      <c r="G211" s="7"/>
      <c r="H211" s="9"/>
      <c r="I211" s="7"/>
      <c r="J211" s="7"/>
      <c r="K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BB211" s="7"/>
    </row>
    <row r="212" spans="1:54" s="10" customFormat="1" x14ac:dyDescent="0.4">
      <c r="A212" s="7"/>
      <c r="B212" s="7"/>
      <c r="C212" s="7"/>
      <c r="D212" s="7"/>
      <c r="E212" s="7"/>
      <c r="F212" s="7"/>
      <c r="G212" s="7"/>
      <c r="H212" s="9"/>
      <c r="I212" s="7"/>
      <c r="J212" s="7"/>
      <c r="K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BB212" s="7"/>
    </row>
    <row r="213" spans="1:54" s="10" customFormat="1" x14ac:dyDescent="0.4">
      <c r="A213" s="7"/>
      <c r="B213" s="7"/>
      <c r="C213" s="7"/>
      <c r="D213" s="7"/>
      <c r="E213" s="7"/>
      <c r="F213" s="7"/>
      <c r="G213" s="7"/>
      <c r="H213" s="9"/>
      <c r="I213" s="7"/>
      <c r="J213" s="7"/>
      <c r="K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BB213" s="7"/>
    </row>
    <row r="214" spans="1:54" s="10" customFormat="1" x14ac:dyDescent="0.4">
      <c r="A214" s="7"/>
      <c r="B214" s="7"/>
      <c r="C214" s="7"/>
      <c r="D214" s="7"/>
      <c r="E214" s="7"/>
      <c r="F214" s="7"/>
      <c r="G214" s="7"/>
      <c r="H214" s="9"/>
      <c r="I214" s="7"/>
      <c r="J214" s="7"/>
      <c r="K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BB214" s="7"/>
    </row>
    <row r="215" spans="1:54" s="10" customFormat="1" x14ac:dyDescent="0.4">
      <c r="A215" s="7"/>
      <c r="B215" s="7"/>
      <c r="C215" s="7"/>
      <c r="D215" s="7"/>
      <c r="E215" s="7"/>
      <c r="F215" s="7"/>
      <c r="G215" s="7"/>
      <c r="H215" s="9"/>
      <c r="I215" s="7"/>
      <c r="J215" s="7"/>
      <c r="K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BB215" s="7"/>
    </row>
    <row r="216" spans="1:54" s="10" customFormat="1" x14ac:dyDescent="0.4">
      <c r="A216" s="7"/>
      <c r="B216" s="7"/>
      <c r="C216" s="7"/>
      <c r="D216" s="7"/>
      <c r="E216" s="7"/>
      <c r="F216" s="7"/>
      <c r="G216" s="7"/>
      <c r="H216" s="9"/>
      <c r="I216" s="7"/>
      <c r="J216" s="7"/>
      <c r="K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BB216" s="7"/>
    </row>
    <row r="217" spans="1:54" s="10" customFormat="1" x14ac:dyDescent="0.4">
      <c r="A217" s="7"/>
      <c r="B217" s="7"/>
      <c r="C217" s="7"/>
      <c r="D217" s="7"/>
      <c r="E217" s="7"/>
      <c r="F217" s="7"/>
      <c r="G217" s="7"/>
      <c r="H217" s="9"/>
      <c r="I217" s="7"/>
      <c r="J217" s="7"/>
      <c r="K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BB217" s="7"/>
    </row>
    <row r="218" spans="1:54" s="10" customFormat="1" x14ac:dyDescent="0.4">
      <c r="A218" s="7"/>
      <c r="B218" s="7"/>
      <c r="C218" s="7"/>
      <c r="D218" s="7"/>
      <c r="E218" s="7"/>
      <c r="F218" s="7"/>
      <c r="G218" s="7"/>
      <c r="H218" s="9"/>
      <c r="I218" s="7"/>
      <c r="J218" s="7"/>
      <c r="K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BB218" s="7"/>
    </row>
    <row r="219" spans="1:54" s="10" customFormat="1" x14ac:dyDescent="0.4">
      <c r="A219" s="7"/>
      <c r="B219" s="7"/>
      <c r="C219" s="7"/>
      <c r="D219" s="7"/>
      <c r="E219" s="7"/>
      <c r="F219" s="7"/>
      <c r="G219" s="7"/>
      <c r="H219" s="9"/>
      <c r="I219" s="7"/>
      <c r="J219" s="7"/>
      <c r="K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BB219" s="7"/>
    </row>
    <row r="220" spans="1:54" s="10" customFormat="1" x14ac:dyDescent="0.4">
      <c r="A220" s="7"/>
      <c r="B220" s="7"/>
      <c r="C220" s="7"/>
      <c r="D220" s="7"/>
      <c r="E220" s="7"/>
      <c r="F220" s="7"/>
      <c r="G220" s="7"/>
      <c r="H220" s="9"/>
      <c r="I220" s="7"/>
      <c r="J220" s="7"/>
      <c r="K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BB220" s="7"/>
    </row>
    <row r="221" spans="1:54" s="10" customFormat="1" x14ac:dyDescent="0.4">
      <c r="A221" s="7"/>
      <c r="B221" s="7"/>
      <c r="C221" s="7"/>
      <c r="D221" s="7"/>
      <c r="E221" s="7"/>
      <c r="F221" s="7"/>
      <c r="G221" s="7"/>
      <c r="H221" s="9"/>
      <c r="I221" s="7"/>
      <c r="J221" s="7"/>
      <c r="K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BB221" s="7"/>
    </row>
    <row r="222" spans="1:54" s="10" customFormat="1" x14ac:dyDescent="0.4">
      <c r="A222" s="7"/>
      <c r="B222" s="7"/>
      <c r="C222" s="7"/>
      <c r="D222" s="7"/>
      <c r="E222" s="7"/>
      <c r="F222" s="7"/>
      <c r="G222" s="7"/>
      <c r="H222" s="9"/>
      <c r="I222" s="7"/>
      <c r="J222" s="7"/>
      <c r="K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BB222" s="7"/>
    </row>
    <row r="223" spans="1:54" s="10" customFormat="1" x14ac:dyDescent="0.4">
      <c r="A223" s="7"/>
      <c r="B223" s="7"/>
      <c r="C223" s="7"/>
      <c r="D223" s="7"/>
      <c r="E223" s="7"/>
      <c r="F223" s="7"/>
      <c r="G223" s="7"/>
      <c r="H223" s="9"/>
      <c r="I223" s="7"/>
      <c r="J223" s="7"/>
      <c r="K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BB223" s="7"/>
    </row>
    <row r="224" spans="1:54" s="10" customFormat="1" x14ac:dyDescent="0.4">
      <c r="A224" s="7"/>
      <c r="B224" s="7"/>
      <c r="C224" s="7"/>
      <c r="D224" s="7"/>
      <c r="E224" s="7"/>
      <c r="F224" s="7"/>
      <c r="G224" s="7"/>
      <c r="H224" s="9"/>
      <c r="I224" s="7"/>
      <c r="J224" s="7"/>
      <c r="K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BB224" s="7"/>
    </row>
    <row r="225" spans="1:54" s="10" customFormat="1" x14ac:dyDescent="0.4">
      <c r="A225" s="7"/>
      <c r="B225" s="7"/>
      <c r="C225" s="7"/>
      <c r="D225" s="7"/>
      <c r="E225" s="7"/>
      <c r="F225" s="7"/>
      <c r="G225" s="7"/>
      <c r="H225" s="9"/>
      <c r="I225" s="7"/>
      <c r="J225" s="7"/>
      <c r="K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BB225" s="7"/>
    </row>
    <row r="226" spans="1:54" s="10" customFormat="1" x14ac:dyDescent="0.4">
      <c r="A226" s="7"/>
      <c r="B226" s="7"/>
      <c r="C226" s="7"/>
      <c r="D226" s="7"/>
      <c r="E226" s="7"/>
      <c r="F226" s="7"/>
      <c r="G226" s="7"/>
      <c r="H226" s="9"/>
      <c r="I226" s="7"/>
      <c r="J226" s="7"/>
      <c r="K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BB226" s="7"/>
    </row>
    <row r="227" spans="1:54" s="10" customFormat="1" x14ac:dyDescent="0.4">
      <c r="A227" s="7"/>
      <c r="B227" s="7"/>
      <c r="C227" s="7"/>
      <c r="D227" s="7"/>
      <c r="E227" s="7"/>
      <c r="F227" s="7"/>
      <c r="G227" s="7"/>
      <c r="H227" s="9"/>
      <c r="I227" s="7"/>
      <c r="J227" s="7"/>
      <c r="K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BB227" s="7"/>
    </row>
    <row r="228" spans="1:54" s="10" customFormat="1" x14ac:dyDescent="0.4">
      <c r="A228" s="7"/>
      <c r="B228" s="7"/>
      <c r="C228" s="7"/>
      <c r="D228" s="7"/>
      <c r="E228" s="7"/>
      <c r="F228" s="7"/>
      <c r="G228" s="7"/>
      <c r="H228" s="9"/>
      <c r="I228" s="7"/>
      <c r="J228" s="7"/>
      <c r="K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BB228" s="7"/>
    </row>
    <row r="229" spans="1:54" s="10" customFormat="1" x14ac:dyDescent="0.4">
      <c r="A229" s="7"/>
      <c r="B229" s="7"/>
      <c r="C229" s="7"/>
      <c r="D229" s="7"/>
      <c r="E229" s="7"/>
      <c r="F229" s="7"/>
      <c r="G229" s="7"/>
      <c r="H229" s="9"/>
      <c r="I229" s="7"/>
      <c r="J229" s="7"/>
      <c r="K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BB229" s="7"/>
    </row>
    <row r="230" spans="1:54" s="10" customFormat="1" x14ac:dyDescent="0.4">
      <c r="A230" s="7"/>
      <c r="B230" s="7"/>
      <c r="C230" s="7"/>
      <c r="D230" s="7"/>
      <c r="E230" s="7"/>
      <c r="F230" s="7"/>
      <c r="G230" s="7"/>
      <c r="H230" s="9"/>
      <c r="I230" s="7"/>
      <c r="J230" s="7"/>
      <c r="K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BB230" s="7"/>
    </row>
    <row r="231" spans="1:54" s="10" customFormat="1" x14ac:dyDescent="0.4">
      <c r="A231" s="7"/>
      <c r="B231" s="7"/>
      <c r="C231" s="7"/>
      <c r="D231" s="7"/>
      <c r="E231" s="7"/>
      <c r="F231" s="7"/>
      <c r="G231" s="7"/>
      <c r="H231" s="9"/>
      <c r="I231" s="7"/>
      <c r="J231" s="7"/>
      <c r="K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BB231" s="7"/>
    </row>
    <row r="232" spans="1:54" s="10" customFormat="1" x14ac:dyDescent="0.4">
      <c r="A232" s="7"/>
      <c r="B232" s="7"/>
      <c r="C232" s="7"/>
      <c r="D232" s="7"/>
      <c r="E232" s="7"/>
      <c r="F232" s="7"/>
      <c r="G232" s="7"/>
      <c r="H232" s="9"/>
      <c r="I232" s="7"/>
      <c r="J232" s="7"/>
      <c r="K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BB232" s="7"/>
    </row>
    <row r="233" spans="1:54" s="10" customFormat="1" x14ac:dyDescent="0.4">
      <c r="A233" s="7"/>
      <c r="B233" s="7"/>
      <c r="C233" s="7"/>
      <c r="D233" s="7"/>
      <c r="E233" s="7"/>
      <c r="F233" s="7"/>
      <c r="G233" s="7"/>
      <c r="H233" s="9"/>
      <c r="I233" s="7"/>
      <c r="J233" s="7"/>
      <c r="K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BB233" s="7"/>
    </row>
    <row r="234" spans="1:54" s="10" customFormat="1" x14ac:dyDescent="0.4">
      <c r="A234" s="7"/>
      <c r="B234" s="7"/>
      <c r="C234" s="7"/>
      <c r="D234" s="7"/>
      <c r="E234" s="7"/>
      <c r="F234" s="7"/>
      <c r="G234" s="7"/>
      <c r="H234" s="9"/>
      <c r="I234" s="7"/>
      <c r="J234" s="7"/>
      <c r="K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BB234" s="7"/>
    </row>
    <row r="235" spans="1:54" s="10" customFormat="1" x14ac:dyDescent="0.4">
      <c r="A235" s="7"/>
      <c r="B235" s="7"/>
      <c r="C235" s="7"/>
      <c r="D235" s="7"/>
      <c r="E235" s="7"/>
      <c r="F235" s="7"/>
      <c r="G235" s="7"/>
      <c r="H235" s="9"/>
      <c r="I235" s="7"/>
      <c r="J235" s="7"/>
      <c r="K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BB235" s="7"/>
    </row>
    <row r="236" spans="1:54" s="10" customFormat="1" x14ac:dyDescent="0.4">
      <c r="A236" s="7"/>
      <c r="B236" s="7"/>
      <c r="C236" s="7"/>
      <c r="D236" s="7"/>
      <c r="E236" s="7"/>
      <c r="F236" s="7"/>
      <c r="G236" s="7"/>
      <c r="H236" s="9"/>
      <c r="I236" s="7"/>
      <c r="J236" s="7"/>
      <c r="K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BB236" s="7"/>
    </row>
    <row r="237" spans="1:54" s="10" customFormat="1" x14ac:dyDescent="0.4">
      <c r="A237" s="7"/>
      <c r="B237" s="7"/>
      <c r="C237" s="7"/>
      <c r="D237" s="7"/>
      <c r="E237" s="7"/>
      <c r="F237" s="7"/>
      <c r="G237" s="7"/>
      <c r="H237" s="9"/>
      <c r="I237" s="7"/>
      <c r="J237" s="7"/>
      <c r="K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BB237" s="7"/>
    </row>
    <row r="238" spans="1:54" s="10" customFormat="1" x14ac:dyDescent="0.4">
      <c r="A238" s="7"/>
      <c r="B238" s="7"/>
      <c r="C238" s="7"/>
      <c r="D238" s="7"/>
      <c r="E238" s="7"/>
      <c r="F238" s="7"/>
      <c r="G238" s="7"/>
      <c r="H238" s="9"/>
      <c r="I238" s="7"/>
      <c r="J238" s="7"/>
      <c r="K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BB238" s="7"/>
    </row>
    <row r="239" spans="1:54" s="10" customFormat="1" x14ac:dyDescent="0.4">
      <c r="A239" s="7"/>
      <c r="B239" s="7"/>
      <c r="C239" s="7"/>
      <c r="D239" s="7"/>
      <c r="E239" s="7"/>
      <c r="F239" s="7"/>
      <c r="G239" s="7"/>
      <c r="H239" s="9"/>
      <c r="I239" s="7"/>
      <c r="J239" s="7"/>
      <c r="K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BB239" s="7"/>
    </row>
    <row r="240" spans="1:54" s="10" customFormat="1" x14ac:dyDescent="0.4">
      <c r="A240" s="7"/>
      <c r="B240" s="7"/>
      <c r="C240" s="7"/>
      <c r="D240" s="7"/>
      <c r="E240" s="7"/>
      <c r="F240" s="7"/>
      <c r="G240" s="7"/>
      <c r="H240" s="9"/>
      <c r="I240" s="7"/>
      <c r="J240" s="7"/>
      <c r="K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BB240" s="7"/>
    </row>
    <row r="241" spans="1:54" s="10" customFormat="1" x14ac:dyDescent="0.4">
      <c r="A241" s="7"/>
      <c r="B241" s="7"/>
      <c r="C241" s="7"/>
      <c r="D241" s="7"/>
      <c r="E241" s="7"/>
      <c r="F241" s="7"/>
      <c r="G241" s="7"/>
      <c r="H241" s="9"/>
      <c r="I241" s="7"/>
      <c r="J241" s="7"/>
      <c r="K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BB241" s="7"/>
    </row>
    <row r="242" spans="1:54" s="10" customFormat="1" x14ac:dyDescent="0.4">
      <c r="A242" s="7"/>
      <c r="B242" s="7"/>
      <c r="C242" s="7"/>
      <c r="D242" s="7"/>
      <c r="E242" s="7"/>
      <c r="F242" s="7"/>
      <c r="G242" s="7"/>
      <c r="H242" s="9"/>
      <c r="I242" s="7"/>
      <c r="J242" s="7"/>
      <c r="K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BB242" s="7"/>
    </row>
    <row r="243" spans="1:54" s="10" customFormat="1" x14ac:dyDescent="0.4">
      <c r="A243" s="7"/>
      <c r="B243" s="7"/>
      <c r="C243" s="7"/>
      <c r="D243" s="7"/>
      <c r="E243" s="7"/>
      <c r="F243" s="7"/>
      <c r="G243" s="7"/>
      <c r="H243" s="9"/>
      <c r="I243" s="7"/>
      <c r="J243" s="7"/>
      <c r="K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BB243" s="7"/>
    </row>
    <row r="244" spans="1:54" s="10" customFormat="1" x14ac:dyDescent="0.4">
      <c r="A244" s="7"/>
      <c r="B244" s="7"/>
      <c r="C244" s="7"/>
      <c r="D244" s="7"/>
      <c r="E244" s="7"/>
      <c r="F244" s="7"/>
      <c r="G244" s="7"/>
      <c r="H244" s="9"/>
      <c r="I244" s="7"/>
      <c r="J244" s="7"/>
      <c r="K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BB244" s="7"/>
    </row>
    <row r="245" spans="1:54" s="10" customFormat="1" x14ac:dyDescent="0.4">
      <c r="A245" s="7"/>
      <c r="B245" s="7"/>
      <c r="C245" s="7"/>
      <c r="D245" s="7"/>
      <c r="E245" s="7"/>
      <c r="F245" s="7"/>
      <c r="G245" s="7"/>
      <c r="H245" s="9"/>
      <c r="I245" s="7"/>
      <c r="J245" s="7"/>
      <c r="K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BB245" s="7"/>
    </row>
    <row r="246" spans="1:54" s="10" customFormat="1" x14ac:dyDescent="0.4">
      <c r="A246" s="7"/>
      <c r="B246" s="7"/>
      <c r="C246" s="7"/>
      <c r="D246" s="7"/>
      <c r="E246" s="7"/>
      <c r="F246" s="7"/>
      <c r="G246" s="7"/>
      <c r="H246" s="9"/>
      <c r="I246" s="7"/>
      <c r="J246" s="7"/>
      <c r="K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BB246" s="7"/>
    </row>
    <row r="247" spans="1:54" s="10" customFormat="1" x14ac:dyDescent="0.4">
      <c r="A247" s="7"/>
      <c r="B247" s="7"/>
      <c r="C247" s="7"/>
      <c r="D247" s="7"/>
      <c r="E247" s="7"/>
      <c r="F247" s="7"/>
      <c r="G247" s="7"/>
      <c r="H247" s="9"/>
      <c r="I247" s="7"/>
      <c r="J247" s="7"/>
      <c r="K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BB247" s="7"/>
    </row>
    <row r="248" spans="1:54" s="10" customFormat="1" x14ac:dyDescent="0.4">
      <c r="A248" s="7"/>
      <c r="B248" s="7"/>
      <c r="C248" s="7"/>
      <c r="D248" s="7"/>
      <c r="E248" s="7"/>
      <c r="F248" s="7"/>
      <c r="G248" s="7"/>
      <c r="H248" s="9"/>
      <c r="I248" s="7"/>
      <c r="J248" s="7"/>
      <c r="K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BB248" s="7"/>
    </row>
    <row r="249" spans="1:54" s="10" customFormat="1" x14ac:dyDescent="0.4">
      <c r="A249" s="7"/>
      <c r="B249" s="7"/>
      <c r="C249" s="7"/>
      <c r="D249" s="7"/>
      <c r="E249" s="7"/>
      <c r="F249" s="7"/>
      <c r="G249" s="7"/>
      <c r="H249" s="9"/>
      <c r="I249" s="7"/>
      <c r="J249" s="7"/>
      <c r="K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BB249" s="7"/>
    </row>
    <row r="250" spans="1:54" s="10" customFormat="1" x14ac:dyDescent="0.4">
      <c r="A250" s="7"/>
      <c r="B250" s="7"/>
      <c r="C250" s="7"/>
      <c r="D250" s="7"/>
      <c r="E250" s="7"/>
      <c r="F250" s="7"/>
      <c r="G250" s="7"/>
      <c r="H250" s="9"/>
      <c r="I250" s="7"/>
      <c r="J250" s="7"/>
      <c r="K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BB250" s="7"/>
    </row>
    <row r="251" spans="1:54" s="10" customFormat="1" x14ac:dyDescent="0.4">
      <c r="A251" s="7"/>
      <c r="B251" s="7"/>
      <c r="C251" s="7"/>
      <c r="D251" s="7"/>
      <c r="E251" s="7"/>
      <c r="F251" s="7"/>
      <c r="G251" s="7"/>
      <c r="H251" s="9"/>
      <c r="I251" s="7"/>
      <c r="J251" s="7"/>
      <c r="K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BB251" s="7"/>
    </row>
    <row r="252" spans="1:54" s="10" customFormat="1" x14ac:dyDescent="0.4">
      <c r="A252" s="7"/>
      <c r="B252" s="7"/>
      <c r="C252" s="7"/>
      <c r="D252" s="7"/>
      <c r="E252" s="7"/>
      <c r="F252" s="7"/>
      <c r="G252" s="7"/>
      <c r="H252" s="9"/>
      <c r="I252" s="7"/>
      <c r="J252" s="7"/>
      <c r="K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BB252" s="7"/>
    </row>
    <row r="253" spans="1:54" s="10" customFormat="1" x14ac:dyDescent="0.4">
      <c r="A253" s="7"/>
      <c r="B253" s="7"/>
      <c r="C253" s="7"/>
      <c r="D253" s="7"/>
      <c r="E253" s="7"/>
      <c r="F253" s="7"/>
      <c r="G253" s="7"/>
      <c r="H253" s="9"/>
      <c r="I253" s="7"/>
      <c r="J253" s="7"/>
      <c r="K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BB253" s="7"/>
    </row>
    <row r="254" spans="1:54" s="10" customFormat="1" x14ac:dyDescent="0.4">
      <c r="A254" s="7"/>
      <c r="B254" s="7"/>
      <c r="C254" s="7"/>
      <c r="D254" s="7"/>
      <c r="E254" s="7"/>
      <c r="F254" s="7"/>
      <c r="G254" s="7"/>
      <c r="H254" s="9"/>
      <c r="I254" s="7"/>
      <c r="J254" s="7"/>
      <c r="K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BB254" s="7"/>
    </row>
    <row r="255" spans="1:54" s="10" customFormat="1" x14ac:dyDescent="0.4">
      <c r="A255" s="7"/>
      <c r="B255" s="7"/>
      <c r="C255" s="7"/>
      <c r="D255" s="7"/>
      <c r="E255" s="7"/>
      <c r="F255" s="7"/>
      <c r="G255" s="7"/>
      <c r="H255" s="9"/>
      <c r="I255" s="7"/>
      <c r="J255" s="7"/>
      <c r="K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BB255" s="7"/>
    </row>
    <row r="256" spans="1:54" s="10" customFormat="1" x14ac:dyDescent="0.4">
      <c r="A256" s="7"/>
      <c r="B256" s="7"/>
      <c r="C256" s="7"/>
      <c r="D256" s="7"/>
      <c r="E256" s="7"/>
      <c r="F256" s="7"/>
      <c r="G256" s="7"/>
      <c r="H256" s="9"/>
      <c r="I256" s="7"/>
      <c r="J256" s="7"/>
      <c r="K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BB256" s="7"/>
    </row>
    <row r="257" spans="1:54" s="10" customFormat="1" x14ac:dyDescent="0.4">
      <c r="A257" s="7"/>
      <c r="B257" s="7"/>
      <c r="C257" s="7"/>
      <c r="D257" s="7"/>
      <c r="E257" s="7"/>
      <c r="F257" s="7"/>
      <c r="G257" s="7"/>
      <c r="H257" s="9"/>
      <c r="I257" s="7"/>
      <c r="J257" s="7"/>
      <c r="K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BB257" s="7"/>
    </row>
    <row r="258" spans="1:54" s="10" customFormat="1" x14ac:dyDescent="0.4">
      <c r="A258" s="7"/>
      <c r="B258" s="7"/>
      <c r="C258" s="7"/>
      <c r="D258" s="7"/>
      <c r="E258" s="7"/>
      <c r="F258" s="7"/>
      <c r="G258" s="7"/>
      <c r="H258" s="9"/>
      <c r="I258" s="7"/>
      <c r="J258" s="7"/>
      <c r="K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BB258" s="7"/>
    </row>
    <row r="259" spans="1:54" s="10" customFormat="1" x14ac:dyDescent="0.4">
      <c r="A259" s="7"/>
      <c r="B259" s="7"/>
      <c r="C259" s="7"/>
      <c r="D259" s="7"/>
      <c r="E259" s="7"/>
      <c r="F259" s="7"/>
      <c r="G259" s="7"/>
      <c r="H259" s="9"/>
      <c r="I259" s="7"/>
      <c r="J259" s="7"/>
      <c r="K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BB259" s="7"/>
    </row>
    <row r="260" spans="1:54" s="10" customFormat="1" x14ac:dyDescent="0.4">
      <c r="A260" s="7"/>
      <c r="B260" s="7"/>
      <c r="C260" s="7"/>
      <c r="D260" s="7"/>
      <c r="E260" s="7"/>
      <c r="F260" s="7"/>
      <c r="G260" s="7"/>
      <c r="H260" s="9"/>
      <c r="I260" s="7"/>
      <c r="J260" s="7"/>
      <c r="K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BB260" s="7"/>
    </row>
    <row r="261" spans="1:54" s="10" customFormat="1" x14ac:dyDescent="0.4">
      <c r="A261" s="7"/>
      <c r="B261" s="7"/>
      <c r="C261" s="7"/>
      <c r="D261" s="7"/>
      <c r="E261" s="7"/>
      <c r="F261" s="7"/>
      <c r="G261" s="7"/>
      <c r="H261" s="9"/>
      <c r="I261" s="7"/>
      <c r="J261" s="7"/>
      <c r="K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BB261" s="7"/>
    </row>
    <row r="262" spans="1:54" s="10" customFormat="1" x14ac:dyDescent="0.4">
      <c r="A262" s="7"/>
      <c r="B262" s="7"/>
      <c r="C262" s="7"/>
      <c r="D262" s="7"/>
      <c r="E262" s="7"/>
      <c r="F262" s="7"/>
      <c r="G262" s="7"/>
      <c r="H262" s="9"/>
      <c r="I262" s="7"/>
      <c r="J262" s="7"/>
      <c r="K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BB262" s="7"/>
    </row>
    <row r="263" spans="1:54" s="10" customFormat="1" x14ac:dyDescent="0.4">
      <c r="A263" s="7"/>
      <c r="B263" s="7"/>
      <c r="C263" s="7"/>
      <c r="D263" s="7"/>
      <c r="E263" s="7"/>
      <c r="F263" s="7"/>
      <c r="G263" s="7"/>
      <c r="H263" s="9"/>
      <c r="I263" s="7"/>
      <c r="J263" s="7"/>
      <c r="K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BB263" s="7"/>
    </row>
    <row r="264" spans="1:54" s="10" customFormat="1" x14ac:dyDescent="0.4">
      <c r="A264" s="7"/>
      <c r="B264" s="7"/>
      <c r="C264" s="7"/>
      <c r="D264" s="7"/>
      <c r="E264" s="7"/>
      <c r="F264" s="7"/>
      <c r="G264" s="7"/>
      <c r="H264" s="9"/>
      <c r="I264" s="7"/>
      <c r="J264" s="7"/>
      <c r="K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BB264" s="7"/>
    </row>
    <row r="265" spans="1:54" s="10" customFormat="1" x14ac:dyDescent="0.4">
      <c r="A265" s="7"/>
      <c r="B265" s="7"/>
      <c r="C265" s="7"/>
      <c r="D265" s="7"/>
      <c r="E265" s="7"/>
      <c r="F265" s="7"/>
      <c r="G265" s="7"/>
      <c r="H265" s="9"/>
      <c r="I265" s="7"/>
      <c r="J265" s="7"/>
      <c r="K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BB265" s="7"/>
    </row>
    <row r="266" spans="1:54" s="10" customFormat="1" x14ac:dyDescent="0.4">
      <c r="A266" s="7"/>
      <c r="B266" s="7"/>
      <c r="C266" s="7"/>
      <c r="D266" s="7"/>
      <c r="E266" s="7"/>
      <c r="F266" s="7"/>
      <c r="G266" s="7"/>
      <c r="H266" s="9"/>
      <c r="I266" s="7"/>
      <c r="J266" s="7"/>
      <c r="K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BB266" s="7"/>
    </row>
    <row r="267" spans="1:54" s="10" customFormat="1" x14ac:dyDescent="0.4">
      <c r="A267" s="7"/>
      <c r="B267" s="7"/>
      <c r="C267" s="7"/>
      <c r="D267" s="7"/>
      <c r="E267" s="7"/>
      <c r="F267" s="7"/>
      <c r="G267" s="7"/>
      <c r="H267" s="9"/>
      <c r="I267" s="7"/>
      <c r="J267" s="7"/>
      <c r="K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BB267" s="7"/>
    </row>
    <row r="268" spans="1:54" s="10" customFormat="1" x14ac:dyDescent="0.4">
      <c r="A268" s="7"/>
      <c r="B268" s="7"/>
      <c r="C268" s="7"/>
      <c r="D268" s="7"/>
      <c r="E268" s="7"/>
      <c r="F268" s="7"/>
      <c r="G268" s="7"/>
      <c r="H268" s="9"/>
      <c r="I268" s="7"/>
      <c r="J268" s="7"/>
      <c r="K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BB268" s="7"/>
    </row>
    <row r="269" spans="1:54" s="10" customFormat="1" x14ac:dyDescent="0.4">
      <c r="A269" s="7"/>
      <c r="B269" s="7"/>
      <c r="C269" s="7"/>
      <c r="D269" s="7"/>
      <c r="E269" s="7"/>
      <c r="F269" s="7"/>
      <c r="G269" s="7"/>
      <c r="H269" s="9"/>
      <c r="I269" s="7"/>
      <c r="J269" s="7"/>
      <c r="K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BB269" s="7"/>
    </row>
    <row r="270" spans="1:54" s="10" customFormat="1" x14ac:dyDescent="0.4">
      <c r="A270" s="7"/>
      <c r="B270" s="7"/>
      <c r="C270" s="7"/>
      <c r="D270" s="7"/>
      <c r="E270" s="7"/>
      <c r="F270" s="7"/>
      <c r="G270" s="7"/>
      <c r="H270" s="9"/>
      <c r="I270" s="7"/>
      <c r="J270" s="7"/>
      <c r="K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BB270" s="7"/>
    </row>
    <row r="271" spans="1:54" s="10" customFormat="1" x14ac:dyDescent="0.4">
      <c r="A271" s="7"/>
      <c r="B271" s="7"/>
      <c r="C271" s="7"/>
      <c r="D271" s="7"/>
      <c r="E271" s="7"/>
      <c r="F271" s="7"/>
      <c r="G271" s="7"/>
      <c r="H271" s="9"/>
      <c r="I271" s="7"/>
      <c r="J271" s="7"/>
      <c r="K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BB271" s="7"/>
    </row>
    <row r="272" spans="1:54" s="10" customFormat="1" x14ac:dyDescent="0.4">
      <c r="A272" s="7"/>
      <c r="B272" s="7"/>
      <c r="C272" s="7"/>
      <c r="D272" s="7"/>
      <c r="E272" s="7"/>
      <c r="F272" s="7"/>
      <c r="G272" s="7"/>
      <c r="H272" s="9"/>
      <c r="I272" s="7"/>
      <c r="J272" s="7"/>
      <c r="K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BB272" s="7"/>
    </row>
    <row r="273" spans="1:54" s="10" customFormat="1" x14ac:dyDescent="0.4">
      <c r="A273" s="7"/>
      <c r="B273" s="7"/>
      <c r="C273" s="7"/>
      <c r="D273" s="7"/>
      <c r="E273" s="7"/>
      <c r="F273" s="7"/>
      <c r="G273" s="7"/>
      <c r="H273" s="9"/>
      <c r="I273" s="7"/>
      <c r="J273" s="7"/>
      <c r="K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BB273" s="7"/>
    </row>
    <row r="274" spans="1:54" s="10" customFormat="1" x14ac:dyDescent="0.4">
      <c r="A274" s="7"/>
      <c r="B274" s="7"/>
      <c r="C274" s="7"/>
      <c r="D274" s="7"/>
      <c r="E274" s="7"/>
      <c r="F274" s="7"/>
      <c r="G274" s="7"/>
      <c r="H274" s="9"/>
      <c r="I274" s="7"/>
      <c r="J274" s="7"/>
      <c r="K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BB274" s="7"/>
    </row>
    <row r="275" spans="1:54" s="10" customFormat="1" x14ac:dyDescent="0.4">
      <c r="A275" s="7"/>
      <c r="B275" s="7"/>
      <c r="C275" s="7"/>
      <c r="D275" s="7"/>
      <c r="E275" s="7"/>
      <c r="F275" s="7"/>
      <c r="G275" s="7"/>
      <c r="H275" s="9"/>
      <c r="I275" s="7"/>
      <c r="J275" s="7"/>
      <c r="K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BB275" s="7"/>
    </row>
    <row r="276" spans="1:54" s="10" customFormat="1" x14ac:dyDescent="0.4">
      <c r="A276" s="7"/>
      <c r="B276" s="7"/>
      <c r="C276" s="7"/>
      <c r="D276" s="7"/>
      <c r="E276" s="7"/>
      <c r="F276" s="7"/>
      <c r="G276" s="7"/>
      <c r="H276" s="9"/>
      <c r="I276" s="7"/>
      <c r="J276" s="7"/>
      <c r="K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BB276" s="7"/>
    </row>
    <row r="277" spans="1:54" s="10" customFormat="1" x14ac:dyDescent="0.4">
      <c r="A277" s="7"/>
      <c r="B277" s="7"/>
      <c r="C277" s="7"/>
      <c r="D277" s="7"/>
      <c r="E277" s="7"/>
      <c r="F277" s="7"/>
      <c r="G277" s="7"/>
      <c r="H277" s="9"/>
      <c r="I277" s="7"/>
      <c r="J277" s="7"/>
      <c r="K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BB277" s="7"/>
    </row>
    <row r="278" spans="1:54" s="10" customFormat="1" x14ac:dyDescent="0.4">
      <c r="A278" s="7"/>
      <c r="B278" s="7"/>
      <c r="C278" s="7"/>
      <c r="D278" s="7"/>
      <c r="E278" s="7"/>
      <c r="F278" s="7"/>
      <c r="G278" s="7"/>
      <c r="H278" s="9"/>
      <c r="I278" s="7"/>
      <c r="J278" s="7"/>
      <c r="K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BB278" s="7"/>
    </row>
    <row r="279" spans="1:54" s="10" customFormat="1" x14ac:dyDescent="0.4">
      <c r="A279" s="7"/>
      <c r="B279" s="7"/>
      <c r="C279" s="7"/>
      <c r="D279" s="7"/>
      <c r="E279" s="7"/>
      <c r="F279" s="7"/>
      <c r="G279" s="7"/>
      <c r="H279" s="9"/>
      <c r="I279" s="7"/>
      <c r="J279" s="7"/>
      <c r="K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BB279" s="7"/>
    </row>
    <row r="280" spans="1:54" s="10" customFormat="1" x14ac:dyDescent="0.4">
      <c r="A280" s="7"/>
      <c r="B280" s="7"/>
      <c r="C280" s="7"/>
      <c r="D280" s="7"/>
      <c r="E280" s="7"/>
      <c r="F280" s="7"/>
      <c r="G280" s="7"/>
      <c r="H280" s="9"/>
      <c r="I280" s="7"/>
      <c r="J280" s="7"/>
      <c r="K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BB280" s="7"/>
    </row>
    <row r="281" spans="1:54" s="10" customFormat="1" x14ac:dyDescent="0.4">
      <c r="A281" s="7"/>
      <c r="B281" s="7"/>
      <c r="C281" s="7"/>
      <c r="D281" s="7"/>
      <c r="E281" s="7"/>
      <c r="F281" s="7"/>
      <c r="G281" s="7"/>
      <c r="H281" s="9"/>
      <c r="I281" s="7"/>
      <c r="J281" s="7"/>
      <c r="K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BB281" s="7"/>
    </row>
    <row r="282" spans="1:54" s="10" customFormat="1" x14ac:dyDescent="0.4">
      <c r="A282" s="7"/>
      <c r="B282" s="7"/>
      <c r="C282" s="7"/>
      <c r="D282" s="7"/>
      <c r="E282" s="7"/>
      <c r="F282" s="7"/>
      <c r="G282" s="7"/>
      <c r="H282" s="9"/>
      <c r="I282" s="7"/>
      <c r="J282" s="7"/>
      <c r="K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BB282" s="7"/>
    </row>
    <row r="283" spans="1:54" s="10" customFormat="1" x14ac:dyDescent="0.4">
      <c r="A283" s="7"/>
      <c r="B283" s="7"/>
      <c r="C283" s="7"/>
      <c r="D283" s="7"/>
      <c r="E283" s="7"/>
      <c r="F283" s="7"/>
      <c r="G283" s="7"/>
      <c r="H283" s="9"/>
      <c r="I283" s="7"/>
      <c r="J283" s="7"/>
      <c r="K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BB283" s="7"/>
    </row>
    <row r="284" spans="1:54" s="10" customFormat="1" x14ac:dyDescent="0.4">
      <c r="A284" s="7"/>
      <c r="B284" s="7"/>
      <c r="C284" s="7"/>
      <c r="D284" s="7"/>
      <c r="E284" s="7"/>
      <c r="F284" s="7"/>
      <c r="G284" s="7"/>
      <c r="H284" s="9"/>
      <c r="I284" s="7"/>
      <c r="J284" s="7"/>
      <c r="K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BB284" s="7"/>
    </row>
    <row r="285" spans="1:54" s="10" customFormat="1" x14ac:dyDescent="0.4">
      <c r="A285" s="7"/>
      <c r="B285" s="7"/>
      <c r="C285" s="7"/>
      <c r="D285" s="7"/>
      <c r="E285" s="7"/>
      <c r="F285" s="7"/>
      <c r="G285" s="7"/>
      <c r="H285" s="9"/>
      <c r="I285" s="7"/>
      <c r="J285" s="7"/>
      <c r="K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BB285" s="7"/>
    </row>
    <row r="286" spans="1:54" s="10" customFormat="1" x14ac:dyDescent="0.4">
      <c r="A286" s="7"/>
      <c r="B286" s="7"/>
      <c r="C286" s="7"/>
      <c r="D286" s="7"/>
      <c r="E286" s="7"/>
      <c r="F286" s="7"/>
      <c r="G286" s="7"/>
      <c r="H286" s="9"/>
      <c r="I286" s="7"/>
      <c r="J286" s="7"/>
      <c r="K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BB286" s="7"/>
    </row>
    <row r="287" spans="1:54" s="10" customFormat="1" x14ac:dyDescent="0.4">
      <c r="A287" s="7"/>
      <c r="B287" s="7"/>
      <c r="C287" s="7"/>
      <c r="D287" s="7"/>
      <c r="E287" s="7"/>
      <c r="F287" s="7"/>
      <c r="G287" s="7"/>
      <c r="H287" s="9"/>
      <c r="I287" s="7"/>
      <c r="J287" s="7"/>
      <c r="K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BB287" s="7"/>
    </row>
    <row r="288" spans="1:54" s="10" customFormat="1" x14ac:dyDescent="0.4">
      <c r="A288" s="7"/>
      <c r="B288" s="7"/>
      <c r="C288" s="7"/>
      <c r="D288" s="7"/>
      <c r="E288" s="7"/>
      <c r="F288" s="7"/>
      <c r="G288" s="7"/>
      <c r="H288" s="9"/>
      <c r="I288" s="7"/>
      <c r="J288" s="7"/>
      <c r="K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BB288" s="7"/>
    </row>
    <row r="289" spans="1:54" s="10" customFormat="1" x14ac:dyDescent="0.4">
      <c r="A289" s="7"/>
      <c r="B289" s="7"/>
      <c r="C289" s="7"/>
      <c r="D289" s="7"/>
      <c r="E289" s="7"/>
      <c r="F289" s="7"/>
      <c r="G289" s="7"/>
      <c r="H289" s="9"/>
      <c r="I289" s="7"/>
      <c r="J289" s="7"/>
      <c r="K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BB289" s="7"/>
    </row>
    <row r="290" spans="1:54" s="10" customFormat="1" x14ac:dyDescent="0.4">
      <c r="A290" s="7"/>
      <c r="B290" s="7"/>
      <c r="C290" s="7"/>
      <c r="D290" s="7"/>
      <c r="E290" s="7"/>
      <c r="F290" s="7"/>
      <c r="G290" s="7"/>
      <c r="H290" s="9"/>
      <c r="I290" s="7"/>
      <c r="J290" s="7"/>
      <c r="K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BB290" s="7"/>
    </row>
    <row r="291" spans="1:54" s="10" customFormat="1" x14ac:dyDescent="0.4">
      <c r="A291" s="7"/>
      <c r="B291" s="7"/>
      <c r="C291" s="7"/>
      <c r="D291" s="7"/>
      <c r="E291" s="7"/>
      <c r="F291" s="7"/>
      <c r="G291" s="7"/>
      <c r="H291" s="9"/>
      <c r="I291" s="7"/>
      <c r="J291" s="7"/>
      <c r="K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BB291" s="7"/>
    </row>
    <row r="292" spans="1:54" s="10" customFormat="1" x14ac:dyDescent="0.4">
      <c r="A292" s="7"/>
      <c r="B292" s="7"/>
      <c r="C292" s="7"/>
      <c r="D292" s="7"/>
      <c r="E292" s="7"/>
      <c r="F292" s="7"/>
      <c r="G292" s="7"/>
      <c r="H292" s="9"/>
      <c r="I292" s="7"/>
      <c r="J292" s="7"/>
      <c r="K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BB292" s="7"/>
    </row>
    <row r="293" spans="1:54" s="10" customFormat="1" x14ac:dyDescent="0.4">
      <c r="A293" s="7"/>
      <c r="B293" s="7"/>
      <c r="C293" s="7"/>
      <c r="D293" s="7"/>
      <c r="E293" s="7"/>
      <c r="F293" s="7"/>
      <c r="G293" s="7"/>
      <c r="H293" s="9"/>
      <c r="I293" s="7"/>
      <c r="J293" s="7"/>
      <c r="K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BB293" s="7"/>
    </row>
    <row r="294" spans="1:54" s="10" customFormat="1" x14ac:dyDescent="0.4">
      <c r="A294" s="7"/>
      <c r="B294" s="7"/>
      <c r="C294" s="7"/>
      <c r="D294" s="7"/>
      <c r="E294" s="7"/>
      <c r="F294" s="7"/>
      <c r="G294" s="7"/>
      <c r="H294" s="9"/>
      <c r="I294" s="7"/>
      <c r="J294" s="7"/>
      <c r="K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BB294" s="7"/>
    </row>
    <row r="295" spans="1:54" s="10" customFormat="1" x14ac:dyDescent="0.4">
      <c r="A295" s="7"/>
      <c r="B295" s="7"/>
      <c r="C295" s="7"/>
      <c r="D295" s="7"/>
      <c r="E295" s="7"/>
      <c r="F295" s="7"/>
      <c r="G295" s="7"/>
      <c r="H295" s="9"/>
      <c r="I295" s="7"/>
      <c r="J295" s="7"/>
      <c r="K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BB295" s="7"/>
    </row>
    <row r="296" spans="1:54" s="10" customFormat="1" x14ac:dyDescent="0.4">
      <c r="A296" s="7"/>
      <c r="B296" s="7"/>
      <c r="C296" s="7"/>
      <c r="D296" s="7"/>
      <c r="E296" s="7"/>
      <c r="F296" s="7"/>
      <c r="G296" s="7"/>
      <c r="H296" s="9"/>
      <c r="I296" s="7"/>
      <c r="J296" s="7"/>
      <c r="K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BB296" s="7"/>
    </row>
    <row r="297" spans="1:54" s="10" customFormat="1" x14ac:dyDescent="0.4">
      <c r="A297" s="7"/>
      <c r="B297" s="7"/>
      <c r="C297" s="7"/>
      <c r="D297" s="7"/>
      <c r="E297" s="7"/>
      <c r="F297" s="7"/>
      <c r="G297" s="7"/>
      <c r="H297" s="9"/>
      <c r="I297" s="7"/>
      <c r="J297" s="7"/>
      <c r="K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BB297" s="7"/>
    </row>
    <row r="298" spans="1:54" s="10" customFormat="1" x14ac:dyDescent="0.4">
      <c r="A298" s="7"/>
      <c r="B298" s="7"/>
      <c r="C298" s="7"/>
      <c r="D298" s="7"/>
      <c r="E298" s="7"/>
      <c r="F298" s="7"/>
      <c r="G298" s="7"/>
      <c r="H298" s="9"/>
      <c r="I298" s="7"/>
      <c r="J298" s="7"/>
      <c r="K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BB298" s="7"/>
    </row>
    <row r="299" spans="1:54" s="10" customFormat="1" x14ac:dyDescent="0.4">
      <c r="A299" s="7"/>
      <c r="B299" s="7"/>
      <c r="C299" s="7"/>
      <c r="D299" s="7"/>
      <c r="E299" s="7"/>
      <c r="F299" s="7"/>
      <c r="G299" s="7"/>
      <c r="H299" s="9"/>
      <c r="I299" s="7"/>
      <c r="J299" s="7"/>
      <c r="K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BB299" s="7"/>
    </row>
    <row r="300" spans="1:54" s="10" customFormat="1" x14ac:dyDescent="0.4">
      <c r="A300" s="7"/>
      <c r="B300" s="7"/>
      <c r="C300" s="7"/>
      <c r="D300" s="7"/>
      <c r="E300" s="7"/>
      <c r="F300" s="7"/>
      <c r="G300" s="7"/>
      <c r="H300" s="9"/>
      <c r="I300" s="7"/>
      <c r="J300" s="7"/>
      <c r="K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BB300" s="7"/>
    </row>
    <row r="301" spans="1:54" s="10" customFormat="1" x14ac:dyDescent="0.4">
      <c r="A301" s="7"/>
      <c r="B301" s="7"/>
      <c r="C301" s="7"/>
      <c r="D301" s="7"/>
      <c r="E301" s="7"/>
      <c r="F301" s="7"/>
      <c r="G301" s="7"/>
      <c r="H301" s="9"/>
      <c r="I301" s="7"/>
      <c r="J301" s="7"/>
      <c r="K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BB301" s="7"/>
    </row>
    <row r="302" spans="1:54" s="10" customFormat="1" x14ac:dyDescent="0.4">
      <c r="A302" s="7"/>
      <c r="B302" s="7"/>
      <c r="C302" s="7"/>
      <c r="D302" s="7"/>
      <c r="E302" s="7"/>
      <c r="F302" s="7"/>
      <c r="G302" s="7"/>
      <c r="H302" s="9"/>
      <c r="I302" s="7"/>
      <c r="J302" s="7"/>
      <c r="K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BB302" s="7"/>
    </row>
    <row r="303" spans="1:54" s="10" customFormat="1" x14ac:dyDescent="0.4">
      <c r="A303" s="7"/>
      <c r="B303" s="7"/>
      <c r="C303" s="7"/>
      <c r="D303" s="7"/>
      <c r="E303" s="7"/>
      <c r="F303" s="7"/>
      <c r="G303" s="7"/>
      <c r="H303" s="9"/>
      <c r="I303" s="7"/>
      <c r="J303" s="7"/>
      <c r="K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BB303" s="7"/>
    </row>
    <row r="304" spans="1:54" s="10" customFormat="1" x14ac:dyDescent="0.4">
      <c r="A304" s="7"/>
      <c r="B304" s="7"/>
      <c r="C304" s="7"/>
      <c r="D304" s="7"/>
      <c r="E304" s="7"/>
      <c r="F304" s="7"/>
      <c r="G304" s="7"/>
      <c r="H304" s="9"/>
      <c r="I304" s="7"/>
      <c r="J304" s="7"/>
      <c r="K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BB304" s="7"/>
    </row>
    <row r="305" spans="1:54" s="10" customFormat="1" x14ac:dyDescent="0.4">
      <c r="A305" s="7"/>
      <c r="B305" s="7"/>
      <c r="C305" s="7"/>
      <c r="D305" s="7"/>
      <c r="E305" s="7"/>
      <c r="F305" s="7"/>
      <c r="G305" s="7"/>
      <c r="H305" s="9"/>
      <c r="I305" s="7"/>
      <c r="J305" s="7"/>
      <c r="K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BB305" s="7"/>
    </row>
    <row r="306" spans="1:54" s="10" customFormat="1" x14ac:dyDescent="0.4">
      <c r="A306" s="7"/>
      <c r="B306" s="7"/>
      <c r="C306" s="7"/>
      <c r="D306" s="7"/>
      <c r="E306" s="7"/>
      <c r="F306" s="7"/>
      <c r="G306" s="7"/>
      <c r="H306" s="9"/>
      <c r="I306" s="7"/>
      <c r="J306" s="7"/>
      <c r="K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BB306" s="7"/>
    </row>
    <row r="307" spans="1:54" s="10" customFormat="1" x14ac:dyDescent="0.4">
      <c r="A307" s="7"/>
      <c r="B307" s="7"/>
      <c r="C307" s="7"/>
      <c r="D307" s="7"/>
      <c r="E307" s="7"/>
      <c r="F307" s="7"/>
      <c r="G307" s="7"/>
      <c r="H307" s="9"/>
      <c r="I307" s="7"/>
      <c r="J307" s="7"/>
      <c r="K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BB307" s="7"/>
    </row>
    <row r="308" spans="1:54" s="10" customFormat="1" x14ac:dyDescent="0.4">
      <c r="A308" s="7"/>
      <c r="B308" s="7"/>
      <c r="C308" s="7"/>
      <c r="D308" s="7"/>
      <c r="E308" s="7"/>
      <c r="F308" s="7"/>
      <c r="G308" s="7"/>
      <c r="H308" s="9"/>
      <c r="I308" s="7"/>
      <c r="J308" s="7"/>
      <c r="K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BB308" s="7"/>
    </row>
    <row r="309" spans="1:54" s="10" customFormat="1" x14ac:dyDescent="0.4">
      <c r="A309" s="7"/>
      <c r="B309" s="7"/>
      <c r="C309" s="7"/>
      <c r="D309" s="7"/>
      <c r="E309" s="7"/>
      <c r="F309" s="7"/>
      <c r="G309" s="7"/>
      <c r="H309" s="9"/>
      <c r="I309" s="7"/>
      <c r="J309" s="7"/>
      <c r="K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BB309" s="7"/>
    </row>
    <row r="310" spans="1:54" s="10" customFormat="1" x14ac:dyDescent="0.4">
      <c r="A310" s="7"/>
      <c r="B310" s="7"/>
      <c r="C310" s="7"/>
      <c r="D310" s="7"/>
      <c r="E310" s="7"/>
      <c r="F310" s="7"/>
      <c r="G310" s="7"/>
      <c r="H310" s="9"/>
      <c r="I310" s="7"/>
      <c r="J310" s="7"/>
      <c r="K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BB310" s="7"/>
    </row>
    <row r="311" spans="1:54" s="10" customFormat="1" x14ac:dyDescent="0.4">
      <c r="A311" s="7"/>
      <c r="B311" s="7"/>
      <c r="C311" s="7"/>
      <c r="D311" s="7"/>
      <c r="E311" s="7"/>
      <c r="F311" s="7"/>
      <c r="G311" s="7"/>
      <c r="H311" s="9"/>
      <c r="I311" s="7"/>
      <c r="J311" s="7"/>
      <c r="K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BB311" s="7"/>
    </row>
    <row r="312" spans="1:54" s="10" customFormat="1" x14ac:dyDescent="0.4">
      <c r="A312" s="7"/>
      <c r="B312" s="7"/>
      <c r="C312" s="7"/>
      <c r="D312" s="7"/>
      <c r="E312" s="7"/>
      <c r="F312" s="7"/>
      <c r="G312" s="7"/>
      <c r="H312" s="9"/>
      <c r="I312" s="7"/>
      <c r="J312" s="7"/>
      <c r="K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BB312" s="7"/>
    </row>
    <row r="313" spans="1:54" s="10" customFormat="1" x14ac:dyDescent="0.4">
      <c r="A313" s="7"/>
      <c r="B313" s="7"/>
      <c r="C313" s="7"/>
      <c r="D313" s="7"/>
      <c r="E313" s="7"/>
      <c r="F313" s="7"/>
      <c r="G313" s="7"/>
      <c r="H313" s="9"/>
      <c r="I313" s="7"/>
      <c r="J313" s="7"/>
      <c r="K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BB313" s="7"/>
    </row>
    <row r="314" spans="1:54" s="10" customFormat="1" x14ac:dyDescent="0.4">
      <c r="A314" s="7"/>
      <c r="B314" s="7"/>
      <c r="C314" s="7"/>
      <c r="D314" s="7"/>
      <c r="E314" s="7"/>
      <c r="F314" s="7"/>
      <c r="G314" s="7"/>
      <c r="H314" s="9"/>
      <c r="I314" s="7"/>
      <c r="J314" s="7"/>
      <c r="K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BB314" s="7"/>
    </row>
    <row r="315" spans="1:54" s="10" customFormat="1" x14ac:dyDescent="0.4">
      <c r="A315" s="7"/>
      <c r="B315" s="7"/>
      <c r="C315" s="7"/>
      <c r="D315" s="7"/>
      <c r="E315" s="7"/>
      <c r="F315" s="7"/>
      <c r="G315" s="7"/>
      <c r="H315" s="9"/>
      <c r="I315" s="7"/>
      <c r="J315" s="7"/>
      <c r="K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BB315" s="7"/>
    </row>
    <row r="316" spans="1:54" s="10" customFormat="1" x14ac:dyDescent="0.4">
      <c r="A316" s="7"/>
      <c r="B316" s="7"/>
      <c r="C316" s="7"/>
      <c r="D316" s="7"/>
      <c r="E316" s="7"/>
      <c r="F316" s="7"/>
      <c r="G316" s="7"/>
      <c r="H316" s="9"/>
      <c r="I316" s="7"/>
      <c r="J316" s="7"/>
      <c r="K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BB316" s="7"/>
    </row>
    <row r="317" spans="1:54" s="10" customFormat="1" x14ac:dyDescent="0.4">
      <c r="A317" s="7"/>
      <c r="B317" s="7"/>
      <c r="C317" s="7"/>
      <c r="D317" s="7"/>
      <c r="E317" s="7"/>
      <c r="F317" s="7"/>
      <c r="G317" s="7"/>
      <c r="H317" s="9"/>
      <c r="I317" s="7"/>
      <c r="J317" s="7"/>
      <c r="K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BB317" s="7"/>
    </row>
    <row r="318" spans="1:54" s="10" customFormat="1" x14ac:dyDescent="0.4">
      <c r="A318" s="7"/>
      <c r="B318" s="7"/>
      <c r="C318" s="7"/>
      <c r="D318" s="7"/>
      <c r="E318" s="7"/>
      <c r="F318" s="7"/>
      <c r="G318" s="7"/>
      <c r="H318" s="9"/>
      <c r="I318" s="7"/>
      <c r="J318" s="7"/>
      <c r="K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BB318" s="7"/>
    </row>
    <row r="319" spans="1:54" s="10" customFormat="1" x14ac:dyDescent="0.4">
      <c r="A319" s="7"/>
      <c r="B319" s="7"/>
      <c r="C319" s="7"/>
      <c r="D319" s="7"/>
      <c r="E319" s="7"/>
      <c r="F319" s="7"/>
      <c r="G319" s="7"/>
      <c r="H319" s="9"/>
      <c r="I319" s="7"/>
      <c r="J319" s="7"/>
      <c r="K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BB319" s="7"/>
    </row>
    <row r="320" spans="1:54" s="10" customFormat="1" x14ac:dyDescent="0.4">
      <c r="A320" s="7"/>
      <c r="B320" s="7"/>
      <c r="C320" s="7"/>
      <c r="D320" s="7"/>
      <c r="E320" s="7"/>
      <c r="F320" s="7"/>
      <c r="G320" s="7"/>
      <c r="H320" s="9"/>
      <c r="I320" s="7"/>
      <c r="J320" s="7"/>
      <c r="K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BB320" s="7"/>
    </row>
    <row r="321" spans="1:54" s="10" customFormat="1" x14ac:dyDescent="0.4">
      <c r="A321" s="7"/>
      <c r="B321" s="7"/>
      <c r="C321" s="7"/>
      <c r="D321" s="7"/>
      <c r="E321" s="7"/>
      <c r="F321" s="7"/>
      <c r="G321" s="7"/>
      <c r="H321" s="9"/>
      <c r="I321" s="7"/>
      <c r="J321" s="7"/>
      <c r="K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BB321" s="7"/>
    </row>
    <row r="322" spans="1:54" s="10" customFormat="1" x14ac:dyDescent="0.4">
      <c r="A322" s="7"/>
      <c r="B322" s="7"/>
      <c r="C322" s="7"/>
      <c r="D322" s="7"/>
      <c r="E322" s="7"/>
      <c r="F322" s="7"/>
      <c r="G322" s="7"/>
      <c r="H322" s="9"/>
      <c r="I322" s="7"/>
      <c r="J322" s="7"/>
      <c r="K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BB322" s="7"/>
    </row>
    <row r="323" spans="1:54" s="10" customFormat="1" x14ac:dyDescent="0.4">
      <c r="A323" s="7"/>
      <c r="B323" s="7"/>
      <c r="C323" s="7"/>
      <c r="D323" s="7"/>
      <c r="E323" s="7"/>
      <c r="F323" s="7"/>
      <c r="G323" s="7"/>
      <c r="H323" s="9"/>
      <c r="I323" s="7"/>
      <c r="J323" s="7"/>
      <c r="K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BB323" s="7"/>
    </row>
    <row r="324" spans="1:54" s="10" customFormat="1" x14ac:dyDescent="0.4">
      <c r="A324" s="7"/>
      <c r="B324" s="7"/>
      <c r="C324" s="7"/>
      <c r="D324" s="7"/>
      <c r="E324" s="7"/>
      <c r="F324" s="7"/>
      <c r="G324" s="7"/>
      <c r="H324" s="9"/>
      <c r="I324" s="7"/>
      <c r="J324" s="7"/>
      <c r="K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BB324" s="7"/>
    </row>
    <row r="325" spans="1:54" s="10" customFormat="1" x14ac:dyDescent="0.4">
      <c r="A325" s="7"/>
      <c r="B325" s="7"/>
      <c r="C325" s="7"/>
      <c r="D325" s="7"/>
      <c r="E325" s="7"/>
      <c r="F325" s="7"/>
      <c r="G325" s="7"/>
      <c r="H325" s="9"/>
      <c r="I325" s="7"/>
      <c r="J325" s="7"/>
      <c r="K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BB325" s="7"/>
    </row>
    <row r="326" spans="1:54" s="10" customFormat="1" x14ac:dyDescent="0.4">
      <c r="A326" s="7"/>
      <c r="B326" s="7"/>
      <c r="C326" s="7"/>
      <c r="D326" s="7"/>
      <c r="E326" s="7"/>
      <c r="F326" s="7"/>
      <c r="G326" s="7"/>
      <c r="H326" s="9"/>
      <c r="I326" s="7"/>
      <c r="J326" s="7"/>
      <c r="K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BB326" s="7"/>
    </row>
    <row r="327" spans="1:54" s="10" customFormat="1" x14ac:dyDescent="0.4">
      <c r="A327" s="7"/>
      <c r="B327" s="7"/>
      <c r="C327" s="7"/>
      <c r="D327" s="7"/>
      <c r="E327" s="7"/>
      <c r="F327" s="7"/>
      <c r="G327" s="7"/>
      <c r="H327" s="9"/>
      <c r="I327" s="7"/>
      <c r="J327" s="7"/>
      <c r="K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BB327" s="7"/>
    </row>
    <row r="328" spans="1:54" s="10" customFormat="1" x14ac:dyDescent="0.4">
      <c r="A328" s="7"/>
      <c r="B328" s="7"/>
      <c r="C328" s="7"/>
      <c r="D328" s="7"/>
      <c r="E328" s="7"/>
      <c r="F328" s="7"/>
      <c r="G328" s="7"/>
      <c r="H328" s="9"/>
      <c r="I328" s="7"/>
      <c r="J328" s="7"/>
      <c r="K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BB328" s="7"/>
    </row>
    <row r="329" spans="1:54" s="10" customFormat="1" x14ac:dyDescent="0.4">
      <c r="A329" s="7"/>
      <c r="B329" s="7"/>
      <c r="C329" s="7"/>
      <c r="D329" s="7"/>
      <c r="E329" s="7"/>
      <c r="F329" s="7"/>
      <c r="G329" s="7"/>
      <c r="H329" s="9"/>
      <c r="I329" s="7"/>
      <c r="J329" s="7"/>
      <c r="K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BB329" s="7"/>
    </row>
    <row r="330" spans="1:54" s="10" customFormat="1" x14ac:dyDescent="0.4">
      <c r="A330" s="7"/>
      <c r="B330" s="7"/>
      <c r="C330" s="7"/>
      <c r="D330" s="7"/>
      <c r="E330" s="7"/>
      <c r="F330" s="7"/>
      <c r="G330" s="7"/>
      <c r="H330" s="9"/>
      <c r="I330" s="7"/>
      <c r="J330" s="7"/>
      <c r="K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BB330" s="7"/>
    </row>
    <row r="331" spans="1:54" s="10" customFormat="1" x14ac:dyDescent="0.4">
      <c r="A331" s="7"/>
      <c r="B331" s="7"/>
      <c r="C331" s="7"/>
      <c r="D331" s="7"/>
      <c r="E331" s="7"/>
      <c r="F331" s="7"/>
      <c r="G331" s="7"/>
      <c r="H331" s="9"/>
      <c r="I331" s="7"/>
      <c r="J331" s="7"/>
      <c r="K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BB331" s="7"/>
    </row>
    <row r="332" spans="1:54" s="10" customFormat="1" x14ac:dyDescent="0.4">
      <c r="A332" s="7"/>
      <c r="B332" s="7"/>
      <c r="C332" s="7"/>
      <c r="D332" s="7"/>
      <c r="E332" s="7"/>
      <c r="F332" s="7"/>
      <c r="G332" s="7"/>
      <c r="H332" s="9"/>
      <c r="I332" s="7"/>
      <c r="J332" s="7"/>
      <c r="K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BB332" s="7"/>
    </row>
    <row r="333" spans="1:54" s="10" customFormat="1" x14ac:dyDescent="0.4">
      <c r="A333" s="7"/>
      <c r="B333" s="7"/>
      <c r="C333" s="7"/>
      <c r="D333" s="7"/>
      <c r="E333" s="7"/>
      <c r="F333" s="7"/>
      <c r="G333" s="7"/>
      <c r="H333" s="9"/>
      <c r="I333" s="7"/>
      <c r="J333" s="7"/>
      <c r="K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BB333" s="7"/>
    </row>
    <row r="334" spans="1:54" s="10" customFormat="1" x14ac:dyDescent="0.4">
      <c r="A334" s="7"/>
      <c r="B334" s="7"/>
      <c r="C334" s="7"/>
      <c r="D334" s="7"/>
      <c r="E334" s="7"/>
      <c r="F334" s="7"/>
      <c r="G334" s="7"/>
      <c r="H334" s="9"/>
      <c r="I334" s="7"/>
      <c r="J334" s="7"/>
      <c r="K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BB334" s="7"/>
    </row>
    <row r="335" spans="1:54" s="10" customFormat="1" x14ac:dyDescent="0.4">
      <c r="A335" s="7"/>
      <c r="B335" s="7"/>
      <c r="C335" s="7"/>
      <c r="D335" s="7"/>
      <c r="E335" s="7"/>
      <c r="F335" s="7"/>
      <c r="G335" s="7"/>
      <c r="H335" s="9"/>
      <c r="I335" s="7"/>
      <c r="J335" s="7"/>
      <c r="K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BB335" s="7"/>
    </row>
    <row r="336" spans="1:54" s="10" customFormat="1" x14ac:dyDescent="0.4">
      <c r="A336" s="7"/>
      <c r="B336" s="7"/>
      <c r="C336" s="7"/>
      <c r="D336" s="7"/>
      <c r="E336" s="7"/>
      <c r="F336" s="7"/>
      <c r="G336" s="7"/>
      <c r="H336" s="9"/>
      <c r="I336" s="7"/>
      <c r="J336" s="7"/>
      <c r="K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BB336" s="7"/>
    </row>
    <row r="337" spans="1:54" s="10" customFormat="1" x14ac:dyDescent="0.4">
      <c r="A337" s="7"/>
      <c r="B337" s="7"/>
      <c r="C337" s="7"/>
      <c r="D337" s="7"/>
      <c r="E337" s="7"/>
      <c r="F337" s="7"/>
      <c r="G337" s="7"/>
      <c r="H337" s="9"/>
      <c r="I337" s="7"/>
      <c r="J337" s="7"/>
      <c r="K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BB337" s="7"/>
    </row>
    <row r="338" spans="1:54" s="10" customFormat="1" x14ac:dyDescent="0.4">
      <c r="A338" s="7"/>
      <c r="B338" s="7"/>
      <c r="C338" s="7"/>
      <c r="D338" s="7"/>
      <c r="E338" s="7"/>
      <c r="F338" s="7"/>
      <c r="G338" s="7"/>
      <c r="H338" s="9"/>
      <c r="I338" s="7"/>
      <c r="J338" s="7"/>
      <c r="K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BB338" s="7"/>
    </row>
    <row r="339" spans="1:54" s="10" customFormat="1" x14ac:dyDescent="0.4">
      <c r="A339" s="7"/>
      <c r="B339" s="7"/>
      <c r="C339" s="7"/>
      <c r="D339" s="7"/>
      <c r="E339" s="7"/>
      <c r="F339" s="7"/>
      <c r="G339" s="7"/>
      <c r="H339" s="9"/>
      <c r="I339" s="7"/>
      <c r="J339" s="7"/>
      <c r="K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BB339" s="7"/>
    </row>
    <row r="340" spans="1:54" s="10" customFormat="1" x14ac:dyDescent="0.4">
      <c r="A340" s="7"/>
      <c r="B340" s="7"/>
      <c r="C340" s="7"/>
      <c r="D340" s="7"/>
      <c r="E340" s="7"/>
      <c r="F340" s="7"/>
      <c r="G340" s="7"/>
      <c r="H340" s="9"/>
      <c r="I340" s="7"/>
      <c r="J340" s="7"/>
      <c r="K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BB340" s="7"/>
    </row>
    <row r="341" spans="1:54" s="10" customFormat="1" x14ac:dyDescent="0.4">
      <c r="A341" s="7"/>
      <c r="B341" s="7"/>
      <c r="C341" s="7"/>
      <c r="D341" s="7"/>
      <c r="E341" s="7"/>
      <c r="F341" s="7"/>
      <c r="G341" s="7"/>
      <c r="H341" s="9"/>
      <c r="I341" s="7"/>
      <c r="J341" s="7"/>
      <c r="K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BB341" s="7"/>
    </row>
    <row r="342" spans="1:54" s="10" customFormat="1" x14ac:dyDescent="0.4">
      <c r="A342" s="7"/>
      <c r="B342" s="7"/>
      <c r="C342" s="7"/>
      <c r="D342" s="7"/>
      <c r="E342" s="7"/>
      <c r="F342" s="7"/>
      <c r="G342" s="7"/>
      <c r="H342" s="9"/>
      <c r="I342" s="7"/>
      <c r="J342" s="7"/>
      <c r="K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BB342" s="7"/>
    </row>
    <row r="343" spans="1:54" s="10" customFormat="1" x14ac:dyDescent="0.4">
      <c r="A343" s="7"/>
      <c r="B343" s="7"/>
      <c r="C343" s="7"/>
      <c r="D343" s="7"/>
      <c r="E343" s="7"/>
      <c r="F343" s="7"/>
      <c r="G343" s="7"/>
      <c r="H343" s="9"/>
      <c r="I343" s="7"/>
      <c r="J343" s="7"/>
      <c r="K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BB343" s="7"/>
    </row>
    <row r="344" spans="1:54" s="10" customFormat="1" x14ac:dyDescent="0.4">
      <c r="A344" s="7"/>
      <c r="B344" s="7"/>
      <c r="C344" s="7"/>
      <c r="D344" s="7"/>
      <c r="E344" s="7"/>
      <c r="F344" s="7"/>
      <c r="G344" s="7"/>
      <c r="H344" s="9"/>
      <c r="I344" s="7"/>
      <c r="J344" s="7"/>
      <c r="K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BB344" s="7"/>
    </row>
    <row r="345" spans="1:54" s="10" customFormat="1" x14ac:dyDescent="0.4">
      <c r="A345" s="7"/>
      <c r="B345" s="7"/>
      <c r="C345" s="7"/>
      <c r="D345" s="7"/>
      <c r="E345" s="7"/>
      <c r="F345" s="7"/>
      <c r="G345" s="7"/>
      <c r="H345" s="9"/>
      <c r="I345" s="7"/>
      <c r="J345" s="7"/>
      <c r="K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BB345" s="7"/>
    </row>
    <row r="346" spans="1:54" s="10" customFormat="1" x14ac:dyDescent="0.4">
      <c r="A346" s="7"/>
      <c r="B346" s="7"/>
      <c r="C346" s="7"/>
      <c r="D346" s="7"/>
      <c r="E346" s="7"/>
      <c r="F346" s="7"/>
      <c r="G346" s="7"/>
      <c r="H346" s="9"/>
      <c r="I346" s="7"/>
      <c r="J346" s="7"/>
      <c r="K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BB346" s="7"/>
    </row>
    <row r="347" spans="1:54" s="10" customFormat="1" x14ac:dyDescent="0.4">
      <c r="A347" s="7"/>
      <c r="B347" s="7"/>
      <c r="C347" s="7"/>
      <c r="D347" s="7"/>
      <c r="E347" s="7"/>
      <c r="F347" s="7"/>
      <c r="G347" s="7"/>
      <c r="H347" s="9"/>
      <c r="I347" s="7"/>
      <c r="J347" s="7"/>
      <c r="K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BB347" s="7"/>
    </row>
    <row r="348" spans="1:54" s="10" customFormat="1" x14ac:dyDescent="0.4">
      <c r="A348" s="7"/>
      <c r="B348" s="7"/>
      <c r="C348" s="7"/>
      <c r="D348" s="7"/>
      <c r="E348" s="7"/>
      <c r="F348" s="7"/>
      <c r="G348" s="7"/>
      <c r="H348" s="9"/>
      <c r="I348" s="7"/>
      <c r="J348" s="7"/>
      <c r="K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BB348" s="7"/>
    </row>
    <row r="349" spans="1:54" s="10" customFormat="1" x14ac:dyDescent="0.4">
      <c r="A349" s="7"/>
      <c r="B349" s="7"/>
      <c r="C349" s="7"/>
      <c r="D349" s="7"/>
      <c r="E349" s="7"/>
      <c r="F349" s="7"/>
      <c r="G349" s="7"/>
      <c r="H349" s="9"/>
      <c r="I349" s="7"/>
      <c r="J349" s="7"/>
      <c r="K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BB349" s="7"/>
    </row>
    <row r="350" spans="1:54" s="10" customFormat="1" x14ac:dyDescent="0.4">
      <c r="A350" s="7"/>
      <c r="B350" s="7"/>
      <c r="C350" s="7"/>
      <c r="D350" s="7"/>
      <c r="E350" s="7"/>
      <c r="F350" s="7"/>
      <c r="G350" s="7"/>
      <c r="H350" s="9"/>
      <c r="I350" s="7"/>
      <c r="J350" s="7"/>
      <c r="K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BB350" s="7"/>
    </row>
    <row r="351" spans="1:54" s="10" customFormat="1" x14ac:dyDescent="0.4">
      <c r="A351" s="7"/>
      <c r="B351" s="7"/>
      <c r="C351" s="7"/>
      <c r="D351" s="7"/>
      <c r="E351" s="7"/>
      <c r="F351" s="7"/>
      <c r="G351" s="7"/>
      <c r="H351" s="9"/>
      <c r="I351" s="7"/>
      <c r="J351" s="7"/>
      <c r="K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BB351" s="7"/>
    </row>
    <row r="352" spans="1:54" s="10" customFormat="1" x14ac:dyDescent="0.4">
      <c r="A352" s="7"/>
      <c r="B352" s="7"/>
      <c r="C352" s="7"/>
      <c r="D352" s="7"/>
      <c r="E352" s="7"/>
      <c r="F352" s="7"/>
      <c r="G352" s="7"/>
      <c r="H352" s="9"/>
      <c r="I352" s="7"/>
      <c r="J352" s="7"/>
      <c r="K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BB352" s="7"/>
    </row>
    <row r="353" spans="1:54" s="10" customFormat="1" x14ac:dyDescent="0.4">
      <c r="A353" s="7"/>
      <c r="B353" s="7"/>
      <c r="C353" s="7"/>
      <c r="D353" s="7"/>
      <c r="E353" s="7"/>
      <c r="F353" s="7"/>
      <c r="G353" s="7"/>
      <c r="H353" s="9"/>
      <c r="I353" s="7"/>
      <c r="J353" s="7"/>
      <c r="K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BB353" s="7"/>
    </row>
    <row r="354" spans="1:54" s="10" customFormat="1" x14ac:dyDescent="0.4">
      <c r="A354" s="7"/>
      <c r="B354" s="7"/>
      <c r="C354" s="7"/>
      <c r="D354" s="7"/>
      <c r="E354" s="7"/>
      <c r="F354" s="7"/>
      <c r="G354" s="7"/>
      <c r="H354" s="9"/>
      <c r="I354" s="7"/>
      <c r="J354" s="7"/>
      <c r="K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BB354" s="7"/>
    </row>
    <row r="355" spans="1:54" s="10" customFormat="1" x14ac:dyDescent="0.4">
      <c r="A355" s="7"/>
      <c r="B355" s="7"/>
      <c r="C355" s="7"/>
      <c r="D355" s="7"/>
      <c r="E355" s="7"/>
      <c r="F355" s="7"/>
      <c r="G355" s="7"/>
      <c r="H355" s="9"/>
      <c r="I355" s="7"/>
      <c r="J355" s="7"/>
      <c r="K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BB355" s="7"/>
    </row>
    <row r="356" spans="1:54" s="10" customFormat="1" x14ac:dyDescent="0.4">
      <c r="A356" s="7"/>
      <c r="B356" s="7"/>
      <c r="C356" s="7"/>
      <c r="D356" s="7"/>
      <c r="E356" s="7"/>
      <c r="F356" s="7"/>
      <c r="G356" s="7"/>
      <c r="H356" s="9"/>
      <c r="I356" s="7"/>
      <c r="J356" s="7"/>
      <c r="K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BB356" s="7"/>
    </row>
    <row r="357" spans="1:54" s="10" customFormat="1" x14ac:dyDescent="0.4">
      <c r="A357" s="7"/>
      <c r="B357" s="7"/>
      <c r="C357" s="7"/>
      <c r="D357" s="7"/>
      <c r="E357" s="7"/>
      <c r="F357" s="7"/>
      <c r="G357" s="7"/>
      <c r="H357" s="9"/>
      <c r="I357" s="7"/>
      <c r="J357" s="7"/>
      <c r="K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BB357" s="7"/>
    </row>
    <row r="358" spans="1:54" s="10" customFormat="1" x14ac:dyDescent="0.4">
      <c r="A358" s="7"/>
      <c r="B358" s="7"/>
      <c r="C358" s="7"/>
      <c r="D358" s="7"/>
      <c r="E358" s="7"/>
      <c r="F358" s="7"/>
      <c r="G358" s="7"/>
      <c r="H358" s="9"/>
      <c r="I358" s="7"/>
      <c r="J358" s="7"/>
      <c r="K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BB358" s="7"/>
    </row>
    <row r="359" spans="1:54" s="10" customFormat="1" x14ac:dyDescent="0.4">
      <c r="A359" s="7"/>
      <c r="B359" s="7"/>
      <c r="C359" s="7"/>
      <c r="D359" s="7"/>
      <c r="E359" s="7"/>
      <c r="F359" s="7"/>
      <c r="G359" s="7"/>
      <c r="H359" s="9"/>
      <c r="I359" s="7"/>
      <c r="J359" s="7"/>
      <c r="K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BB359" s="7"/>
    </row>
    <row r="360" spans="1:54" s="10" customFormat="1" x14ac:dyDescent="0.4">
      <c r="A360" s="7"/>
      <c r="B360" s="7"/>
      <c r="C360" s="7"/>
      <c r="D360" s="7"/>
      <c r="E360" s="7"/>
      <c r="F360" s="7"/>
      <c r="G360" s="7"/>
      <c r="H360" s="9"/>
      <c r="I360" s="7"/>
      <c r="J360" s="7"/>
      <c r="K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BB360" s="7"/>
    </row>
    <row r="361" spans="1:54" s="10" customFormat="1" x14ac:dyDescent="0.4">
      <c r="A361" s="7"/>
      <c r="B361" s="7"/>
      <c r="C361" s="7"/>
      <c r="D361" s="7"/>
      <c r="E361" s="7"/>
      <c r="F361" s="7"/>
      <c r="G361" s="7"/>
      <c r="H361" s="9"/>
      <c r="I361" s="7"/>
      <c r="J361" s="7"/>
      <c r="K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BB361" s="7"/>
    </row>
    <row r="362" spans="1:54" s="10" customFormat="1" x14ac:dyDescent="0.4">
      <c r="A362" s="7"/>
      <c r="B362" s="7"/>
      <c r="C362" s="7"/>
      <c r="D362" s="7"/>
      <c r="E362" s="7"/>
      <c r="F362" s="7"/>
      <c r="G362" s="7"/>
      <c r="H362" s="9"/>
      <c r="I362" s="7"/>
      <c r="J362" s="7"/>
      <c r="K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BB362" s="7"/>
    </row>
    <row r="363" spans="1:54" s="10" customFormat="1" x14ac:dyDescent="0.4">
      <c r="A363" s="7"/>
      <c r="B363" s="7"/>
      <c r="C363" s="7"/>
      <c r="D363" s="7"/>
      <c r="E363" s="7"/>
      <c r="F363" s="7"/>
      <c r="G363" s="7"/>
      <c r="H363" s="9"/>
      <c r="I363" s="7"/>
      <c r="J363" s="7"/>
      <c r="K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BB363" s="7"/>
    </row>
    <row r="364" spans="1:54" s="10" customFormat="1" x14ac:dyDescent="0.4">
      <c r="A364" s="7"/>
      <c r="B364" s="7"/>
      <c r="C364" s="7"/>
      <c r="D364" s="7"/>
      <c r="E364" s="7"/>
      <c r="F364" s="7"/>
      <c r="G364" s="7"/>
      <c r="H364" s="9"/>
      <c r="I364" s="7"/>
      <c r="J364" s="7"/>
      <c r="K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BB364" s="7"/>
    </row>
    <row r="365" spans="1:54" s="10" customFormat="1" x14ac:dyDescent="0.4">
      <c r="A365" s="7"/>
      <c r="B365" s="7"/>
      <c r="C365" s="7"/>
      <c r="D365" s="7"/>
      <c r="E365" s="7"/>
      <c r="F365" s="7"/>
      <c r="G365" s="7"/>
      <c r="H365" s="9"/>
      <c r="I365" s="7"/>
      <c r="J365" s="7"/>
      <c r="K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BB365" s="7"/>
    </row>
    <row r="366" spans="1:54" s="10" customFormat="1" x14ac:dyDescent="0.4">
      <c r="A366" s="7"/>
      <c r="B366" s="7"/>
      <c r="C366" s="7"/>
      <c r="D366" s="7"/>
      <c r="E366" s="7"/>
      <c r="F366" s="7"/>
      <c r="G366" s="7"/>
      <c r="H366" s="9"/>
      <c r="I366" s="7"/>
      <c r="J366" s="7"/>
      <c r="K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BB366" s="7"/>
    </row>
    <row r="367" spans="1:54" s="10" customFormat="1" x14ac:dyDescent="0.4">
      <c r="A367" s="7"/>
      <c r="B367" s="7"/>
      <c r="C367" s="7"/>
      <c r="D367" s="7"/>
      <c r="E367" s="7"/>
      <c r="F367" s="7"/>
      <c r="G367" s="7"/>
      <c r="H367" s="9"/>
      <c r="I367" s="7"/>
      <c r="J367" s="7"/>
      <c r="K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BB367" s="7"/>
    </row>
    <row r="368" spans="1:54" s="10" customFormat="1" x14ac:dyDescent="0.4">
      <c r="A368" s="7"/>
      <c r="B368" s="7"/>
      <c r="C368" s="7"/>
      <c r="D368" s="7"/>
      <c r="E368" s="7"/>
      <c r="F368" s="7"/>
      <c r="G368" s="7"/>
      <c r="H368" s="9"/>
      <c r="I368" s="7"/>
      <c r="J368" s="7"/>
      <c r="K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BB368" s="7"/>
    </row>
    <row r="369" spans="1:54" s="10" customFormat="1" x14ac:dyDescent="0.4">
      <c r="A369" s="7"/>
      <c r="B369" s="7"/>
      <c r="C369" s="7"/>
      <c r="D369" s="7"/>
      <c r="E369" s="7"/>
      <c r="F369" s="7"/>
      <c r="G369" s="7"/>
      <c r="H369" s="9"/>
      <c r="I369" s="7"/>
      <c r="J369" s="7"/>
      <c r="K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BB369" s="7"/>
    </row>
    <row r="370" spans="1:54" s="10" customFormat="1" x14ac:dyDescent="0.4">
      <c r="A370" s="7"/>
      <c r="B370" s="7"/>
      <c r="C370" s="7"/>
      <c r="D370" s="7"/>
      <c r="E370" s="7"/>
      <c r="F370" s="7"/>
      <c r="G370" s="7"/>
      <c r="H370" s="9"/>
      <c r="I370" s="7"/>
      <c r="J370" s="7"/>
      <c r="K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BB370" s="7"/>
    </row>
    <row r="371" spans="1:54" s="10" customFormat="1" x14ac:dyDescent="0.4">
      <c r="A371" s="7"/>
      <c r="B371" s="7"/>
      <c r="C371" s="7"/>
      <c r="D371" s="7"/>
      <c r="E371" s="7"/>
      <c r="F371" s="7"/>
      <c r="G371" s="7"/>
      <c r="H371" s="9"/>
      <c r="I371" s="7"/>
      <c r="J371" s="7"/>
      <c r="K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BB371" s="7"/>
    </row>
    <row r="372" spans="1:54" s="10" customFormat="1" x14ac:dyDescent="0.4">
      <c r="A372" s="7"/>
      <c r="B372" s="7"/>
      <c r="C372" s="7"/>
      <c r="D372" s="7"/>
      <c r="E372" s="7"/>
      <c r="F372" s="7"/>
      <c r="G372" s="7"/>
      <c r="H372" s="9"/>
      <c r="I372" s="7"/>
      <c r="J372" s="7"/>
      <c r="K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BB372" s="7"/>
    </row>
    <row r="373" spans="1:54" s="10" customFormat="1" x14ac:dyDescent="0.4">
      <c r="A373" s="7"/>
      <c r="B373" s="7"/>
      <c r="C373" s="7"/>
      <c r="D373" s="7"/>
      <c r="E373" s="7"/>
      <c r="F373" s="7"/>
      <c r="G373" s="7"/>
      <c r="H373" s="9"/>
      <c r="I373" s="7"/>
      <c r="J373" s="7"/>
      <c r="K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BB373" s="7"/>
    </row>
    <row r="374" spans="1:54" s="10" customFormat="1" x14ac:dyDescent="0.4">
      <c r="A374" s="7"/>
      <c r="B374" s="7"/>
      <c r="C374" s="7"/>
      <c r="D374" s="7"/>
      <c r="E374" s="7"/>
      <c r="F374" s="7"/>
      <c r="G374" s="7"/>
      <c r="H374" s="9"/>
      <c r="I374" s="7"/>
      <c r="J374" s="7"/>
      <c r="K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BB374" s="7"/>
    </row>
    <row r="375" spans="1:54" s="10" customFormat="1" x14ac:dyDescent="0.4">
      <c r="A375" s="7"/>
      <c r="B375" s="7"/>
      <c r="C375" s="7"/>
      <c r="D375" s="7"/>
      <c r="E375" s="7"/>
      <c r="F375" s="7"/>
      <c r="G375" s="7"/>
      <c r="H375" s="9"/>
      <c r="I375" s="7"/>
      <c r="J375" s="7"/>
      <c r="K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BB375" s="7"/>
    </row>
    <row r="376" spans="1:54" s="10" customFormat="1" x14ac:dyDescent="0.4">
      <c r="A376" s="7"/>
      <c r="B376" s="7"/>
      <c r="C376" s="7"/>
      <c r="D376" s="7"/>
      <c r="E376" s="7"/>
      <c r="F376" s="7"/>
      <c r="G376" s="7"/>
      <c r="H376" s="9"/>
      <c r="I376" s="7"/>
      <c r="J376" s="7"/>
      <c r="K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BB376" s="7"/>
    </row>
    <row r="377" spans="1:54" s="10" customFormat="1" x14ac:dyDescent="0.4">
      <c r="A377" s="7"/>
      <c r="B377" s="7"/>
      <c r="C377" s="7"/>
      <c r="D377" s="7"/>
      <c r="E377" s="7"/>
      <c r="F377" s="7"/>
      <c r="G377" s="7"/>
      <c r="H377" s="9"/>
      <c r="I377" s="7"/>
      <c r="J377" s="7"/>
      <c r="K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BB377" s="7"/>
    </row>
    <row r="378" spans="1:54" s="10" customFormat="1" x14ac:dyDescent="0.4">
      <c r="A378" s="7"/>
      <c r="B378" s="7"/>
      <c r="C378" s="7"/>
      <c r="D378" s="7"/>
      <c r="E378" s="7"/>
      <c r="F378" s="7"/>
      <c r="G378" s="7"/>
      <c r="H378" s="9"/>
      <c r="I378" s="7"/>
      <c r="J378" s="7"/>
      <c r="K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BB378" s="7"/>
    </row>
    <row r="379" spans="1:54" s="10" customFormat="1" x14ac:dyDescent="0.4">
      <c r="A379" s="7"/>
      <c r="B379" s="7"/>
      <c r="C379" s="7"/>
      <c r="D379" s="7"/>
      <c r="E379" s="7"/>
      <c r="F379" s="7"/>
      <c r="G379" s="7"/>
      <c r="H379" s="9"/>
      <c r="I379" s="7"/>
      <c r="J379" s="7"/>
      <c r="K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BB379" s="7"/>
    </row>
    <row r="380" spans="1:54" s="10" customFormat="1" x14ac:dyDescent="0.4">
      <c r="A380" s="7"/>
      <c r="B380" s="7"/>
      <c r="C380" s="7"/>
      <c r="D380" s="7"/>
      <c r="E380" s="7"/>
      <c r="F380" s="7"/>
      <c r="G380" s="7"/>
      <c r="H380" s="9"/>
      <c r="I380" s="7"/>
      <c r="J380" s="7"/>
      <c r="K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BB380" s="7"/>
    </row>
    <row r="381" spans="1:54" s="10" customFormat="1" x14ac:dyDescent="0.4">
      <c r="A381" s="7"/>
      <c r="B381" s="7"/>
      <c r="C381" s="7"/>
      <c r="D381" s="7"/>
      <c r="E381" s="7"/>
      <c r="F381" s="7"/>
      <c r="G381" s="7"/>
      <c r="H381" s="9"/>
      <c r="I381" s="7"/>
      <c r="J381" s="7"/>
      <c r="K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BB381" s="7"/>
    </row>
    <row r="382" spans="1:54" s="10" customFormat="1" x14ac:dyDescent="0.4">
      <c r="A382" s="7"/>
      <c r="B382" s="7"/>
      <c r="C382" s="7"/>
      <c r="D382" s="7"/>
      <c r="E382" s="7"/>
      <c r="F382" s="7"/>
      <c r="G382" s="7"/>
      <c r="H382" s="9"/>
      <c r="I382" s="7"/>
      <c r="J382" s="7"/>
      <c r="K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BB382" s="7"/>
    </row>
    <row r="383" spans="1:54" s="10" customFormat="1" x14ac:dyDescent="0.4">
      <c r="A383" s="7"/>
      <c r="B383" s="7"/>
      <c r="C383" s="7"/>
      <c r="D383" s="7"/>
      <c r="E383" s="7"/>
      <c r="F383" s="7"/>
      <c r="G383" s="7"/>
      <c r="H383" s="9"/>
      <c r="I383" s="7"/>
      <c r="J383" s="7"/>
      <c r="K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BB383" s="7"/>
    </row>
    <row r="384" spans="1:54" s="10" customFormat="1" x14ac:dyDescent="0.4">
      <c r="A384" s="7"/>
      <c r="B384" s="7"/>
      <c r="C384" s="7"/>
      <c r="D384" s="7"/>
      <c r="E384" s="7"/>
      <c r="F384" s="7"/>
      <c r="G384" s="7"/>
      <c r="H384" s="9"/>
      <c r="I384" s="7"/>
      <c r="J384" s="7"/>
      <c r="K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BB384" s="7"/>
    </row>
    <row r="385" spans="1:54" s="10" customFormat="1" x14ac:dyDescent="0.4">
      <c r="A385" s="7"/>
      <c r="B385" s="7"/>
      <c r="C385" s="7"/>
      <c r="D385" s="7"/>
      <c r="E385" s="7"/>
      <c r="F385" s="7"/>
      <c r="G385" s="7"/>
      <c r="H385" s="9"/>
      <c r="I385" s="7"/>
      <c r="J385" s="7"/>
      <c r="K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BB385" s="7"/>
    </row>
    <row r="386" spans="1:54" s="10" customFormat="1" x14ac:dyDescent="0.4">
      <c r="A386" s="7"/>
      <c r="B386" s="7"/>
      <c r="C386" s="7"/>
      <c r="D386" s="7"/>
      <c r="E386" s="7"/>
      <c r="F386" s="7"/>
      <c r="G386" s="7"/>
      <c r="H386" s="9"/>
      <c r="I386" s="7"/>
      <c r="J386" s="7"/>
      <c r="K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BB386" s="7"/>
    </row>
    <row r="387" spans="1:54" s="10" customFormat="1" x14ac:dyDescent="0.4">
      <c r="A387" s="7"/>
      <c r="B387" s="7"/>
      <c r="C387" s="7"/>
      <c r="D387" s="7"/>
      <c r="E387" s="7"/>
      <c r="F387" s="7"/>
      <c r="G387" s="7"/>
      <c r="H387" s="9"/>
      <c r="I387" s="7"/>
      <c r="J387" s="7"/>
      <c r="K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BB387" s="7"/>
    </row>
    <row r="388" spans="1:54" s="10" customFormat="1" x14ac:dyDescent="0.4">
      <c r="A388" s="7"/>
      <c r="B388" s="7"/>
      <c r="C388" s="7"/>
      <c r="D388" s="7"/>
      <c r="E388" s="7"/>
      <c r="F388" s="7"/>
      <c r="G388" s="7"/>
      <c r="H388" s="9"/>
      <c r="I388" s="7"/>
      <c r="J388" s="7"/>
      <c r="K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BB388" s="7"/>
    </row>
    <row r="389" spans="1:54" s="10" customFormat="1" x14ac:dyDescent="0.4">
      <c r="A389" s="7"/>
      <c r="B389" s="7"/>
      <c r="C389" s="7"/>
      <c r="D389" s="7"/>
      <c r="E389" s="7"/>
      <c r="F389" s="7"/>
      <c r="G389" s="7"/>
      <c r="H389" s="9"/>
      <c r="I389" s="7"/>
      <c r="J389" s="7"/>
      <c r="K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BB389" s="7"/>
    </row>
    <row r="390" spans="1:54" s="10" customFormat="1" x14ac:dyDescent="0.4">
      <c r="A390" s="7"/>
      <c r="B390" s="7"/>
      <c r="C390" s="7"/>
      <c r="D390" s="7"/>
      <c r="E390" s="7"/>
      <c r="F390" s="7"/>
      <c r="G390" s="7"/>
      <c r="H390" s="9"/>
      <c r="I390" s="7"/>
      <c r="J390" s="7"/>
      <c r="K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BB390" s="7"/>
    </row>
    <row r="391" spans="1:54" s="10" customFormat="1" x14ac:dyDescent="0.4">
      <c r="A391" s="7"/>
      <c r="B391" s="7"/>
      <c r="C391" s="7"/>
      <c r="D391" s="7"/>
      <c r="E391" s="7"/>
      <c r="F391" s="7"/>
      <c r="G391" s="7"/>
      <c r="H391" s="9"/>
      <c r="I391" s="7"/>
      <c r="J391" s="7"/>
      <c r="K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BB391" s="7"/>
    </row>
    <row r="392" spans="1:54" s="10" customFormat="1" x14ac:dyDescent="0.4">
      <c r="A392" s="7"/>
      <c r="B392" s="7"/>
      <c r="C392" s="7"/>
      <c r="D392" s="7"/>
      <c r="E392" s="7"/>
      <c r="F392" s="7"/>
      <c r="G392" s="7"/>
      <c r="H392" s="9"/>
      <c r="I392" s="7"/>
      <c r="J392" s="7"/>
      <c r="K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BB392" s="7"/>
    </row>
    <row r="393" spans="1:54" s="10" customFormat="1" x14ac:dyDescent="0.4">
      <c r="A393" s="7"/>
      <c r="B393" s="7"/>
      <c r="C393" s="7"/>
      <c r="D393" s="7"/>
      <c r="E393" s="7"/>
      <c r="F393" s="7"/>
      <c r="G393" s="7"/>
      <c r="H393" s="9"/>
      <c r="I393" s="7"/>
      <c r="J393" s="7"/>
      <c r="K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BB393" s="7"/>
    </row>
    <row r="394" spans="1:54" s="10" customFormat="1" x14ac:dyDescent="0.4">
      <c r="A394" s="7"/>
      <c r="B394" s="7"/>
      <c r="C394" s="7"/>
      <c r="D394" s="7"/>
      <c r="E394" s="7"/>
      <c r="F394" s="7"/>
      <c r="G394" s="7"/>
      <c r="H394" s="9"/>
      <c r="I394" s="7"/>
      <c r="J394" s="7"/>
      <c r="K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BB394" s="7"/>
    </row>
    <row r="395" spans="1:54" s="10" customFormat="1" x14ac:dyDescent="0.4">
      <c r="A395" s="7"/>
      <c r="B395" s="7"/>
      <c r="C395" s="7"/>
      <c r="D395" s="7"/>
      <c r="E395" s="7"/>
      <c r="F395" s="7"/>
      <c r="G395" s="7"/>
      <c r="H395" s="9"/>
      <c r="I395" s="7"/>
      <c r="J395" s="7"/>
      <c r="K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BB395" s="7"/>
    </row>
    <row r="396" spans="1:54" s="10" customFormat="1" x14ac:dyDescent="0.4">
      <c r="A396" s="7"/>
      <c r="B396" s="7"/>
      <c r="C396" s="7"/>
      <c r="D396" s="7"/>
      <c r="E396" s="7"/>
      <c r="F396" s="7"/>
      <c r="G396" s="7"/>
      <c r="H396" s="9"/>
      <c r="I396" s="7"/>
      <c r="J396" s="7"/>
      <c r="K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BB396" s="7"/>
    </row>
    <row r="397" spans="1:54" s="10" customFormat="1" x14ac:dyDescent="0.4">
      <c r="A397" s="7"/>
      <c r="B397" s="7"/>
      <c r="C397" s="7"/>
      <c r="D397" s="7"/>
      <c r="E397" s="7"/>
      <c r="F397" s="7"/>
      <c r="G397" s="7"/>
      <c r="H397" s="9"/>
      <c r="I397" s="7"/>
      <c r="J397" s="7"/>
      <c r="K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BB397" s="7"/>
    </row>
    <row r="398" spans="1:54" s="10" customFormat="1" x14ac:dyDescent="0.4">
      <c r="A398" s="7"/>
      <c r="B398" s="7"/>
      <c r="C398" s="7"/>
      <c r="D398" s="7"/>
      <c r="E398" s="7"/>
      <c r="F398" s="7"/>
      <c r="G398" s="7"/>
      <c r="H398" s="9"/>
      <c r="I398" s="7"/>
      <c r="J398" s="7"/>
      <c r="K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BB398" s="7"/>
    </row>
    <row r="399" spans="1:54" s="10" customFormat="1" x14ac:dyDescent="0.4">
      <c r="A399" s="7"/>
      <c r="B399" s="7"/>
      <c r="C399" s="7"/>
      <c r="D399" s="7"/>
      <c r="E399" s="7"/>
      <c r="F399" s="7"/>
      <c r="G399" s="7"/>
      <c r="H399" s="9"/>
      <c r="I399" s="7"/>
      <c r="J399" s="7"/>
      <c r="K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BB399" s="7"/>
    </row>
    <row r="400" spans="1:54" s="10" customFormat="1" x14ac:dyDescent="0.4">
      <c r="A400" s="7"/>
      <c r="B400" s="7"/>
      <c r="C400" s="7"/>
      <c r="D400" s="7"/>
      <c r="E400" s="7"/>
      <c r="F400" s="7"/>
      <c r="G400" s="7"/>
      <c r="H400" s="9"/>
      <c r="I400" s="7"/>
      <c r="J400" s="7"/>
      <c r="K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BB400" s="7"/>
    </row>
    <row r="401" spans="1:54" s="10" customFormat="1" x14ac:dyDescent="0.4">
      <c r="A401" s="7"/>
      <c r="B401" s="7"/>
      <c r="C401" s="7"/>
      <c r="D401" s="7"/>
      <c r="E401" s="7"/>
      <c r="F401" s="7"/>
      <c r="G401" s="7"/>
      <c r="H401" s="9"/>
      <c r="I401" s="7"/>
      <c r="J401" s="7"/>
      <c r="K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BB401" s="7"/>
    </row>
    <row r="402" spans="1:54" s="10" customFormat="1" x14ac:dyDescent="0.4">
      <c r="A402" s="7"/>
      <c r="B402" s="7"/>
      <c r="C402" s="7"/>
      <c r="D402" s="7"/>
      <c r="E402" s="7"/>
      <c r="F402" s="7"/>
      <c r="G402" s="7"/>
      <c r="H402" s="9"/>
      <c r="I402" s="7"/>
      <c r="J402" s="7"/>
      <c r="K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BB402" s="7"/>
    </row>
    <row r="403" spans="1:54" s="10" customFormat="1" x14ac:dyDescent="0.4">
      <c r="A403" s="7"/>
      <c r="B403" s="7"/>
      <c r="C403" s="7"/>
      <c r="D403" s="7"/>
      <c r="E403" s="7"/>
      <c r="F403" s="7"/>
      <c r="G403" s="7"/>
      <c r="H403" s="9"/>
      <c r="I403" s="7"/>
      <c r="J403" s="7"/>
      <c r="K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BB403" s="7"/>
    </row>
    <row r="404" spans="1:54" s="10" customFormat="1" x14ac:dyDescent="0.4">
      <c r="A404" s="7"/>
      <c r="B404" s="7"/>
      <c r="C404" s="7"/>
      <c r="D404" s="7"/>
      <c r="E404" s="7"/>
      <c r="F404" s="7"/>
      <c r="G404" s="7"/>
      <c r="H404" s="9"/>
      <c r="I404" s="7"/>
      <c r="J404" s="7"/>
      <c r="K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BB404" s="7"/>
    </row>
    <row r="405" spans="1:54" s="10" customFormat="1" x14ac:dyDescent="0.4">
      <c r="A405" s="7"/>
      <c r="B405" s="7"/>
      <c r="C405" s="7"/>
      <c r="D405" s="7"/>
      <c r="E405" s="7"/>
      <c r="F405" s="7"/>
      <c r="G405" s="7"/>
      <c r="H405" s="9"/>
      <c r="I405" s="7"/>
      <c r="J405" s="7"/>
      <c r="K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BB405" s="7"/>
    </row>
    <row r="406" spans="1:54" s="10" customFormat="1" x14ac:dyDescent="0.4">
      <c r="A406" s="7"/>
      <c r="B406" s="7"/>
      <c r="C406" s="7"/>
      <c r="D406" s="7"/>
      <c r="E406" s="7"/>
      <c r="F406" s="7"/>
      <c r="G406" s="7"/>
      <c r="H406" s="9"/>
      <c r="I406" s="7"/>
      <c r="J406" s="7"/>
      <c r="K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BB406" s="7"/>
    </row>
    <row r="407" spans="1:54" s="10" customFormat="1" x14ac:dyDescent="0.4">
      <c r="A407" s="7"/>
      <c r="B407" s="7"/>
      <c r="C407" s="7"/>
      <c r="D407" s="7"/>
      <c r="E407" s="7"/>
      <c r="F407" s="7"/>
      <c r="G407" s="7"/>
      <c r="H407" s="9"/>
      <c r="I407" s="7"/>
      <c r="J407" s="7"/>
      <c r="K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BB407" s="7"/>
    </row>
    <row r="408" spans="1:54" s="10" customFormat="1" x14ac:dyDescent="0.4">
      <c r="A408" s="7"/>
      <c r="B408" s="7"/>
      <c r="C408" s="7"/>
      <c r="D408" s="7"/>
      <c r="E408" s="7"/>
      <c r="F408" s="7"/>
      <c r="G408" s="7"/>
      <c r="H408" s="9"/>
      <c r="I408" s="7"/>
      <c r="J408" s="7"/>
      <c r="K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BB408" s="7"/>
    </row>
    <row r="409" spans="1:54" s="7" customFormat="1" x14ac:dyDescent="0.4">
      <c r="H409" s="9"/>
      <c r="L409" s="10"/>
    </row>
    <row r="410" spans="1:54" s="7" customFormat="1" x14ac:dyDescent="0.4">
      <c r="H410" s="9"/>
      <c r="L410" s="10"/>
    </row>
    <row r="411" spans="1:54" s="7" customFormat="1" x14ac:dyDescent="0.4">
      <c r="H411" s="9"/>
      <c r="L411" s="10"/>
    </row>
  </sheetData>
  <mergeCells count="1136">
    <mergeCell ref="AV111:AV112"/>
    <mergeCell ref="AW111:AW112"/>
    <mergeCell ref="AX111:AX112"/>
    <mergeCell ref="AY111:AY112"/>
    <mergeCell ref="AZ111:AZ112"/>
    <mergeCell ref="A1:AH1"/>
    <mergeCell ref="AM111:AM112"/>
    <mergeCell ref="AN111:AN112"/>
    <mergeCell ref="AO111:AO112"/>
    <mergeCell ref="AP111:AP112"/>
    <mergeCell ref="AQ111:AQ112"/>
    <mergeCell ref="AR111:AR112"/>
    <mergeCell ref="AS111:AS112"/>
    <mergeCell ref="AT111:AT112"/>
    <mergeCell ref="AU111:AU112"/>
    <mergeCell ref="AV107:AV108"/>
    <mergeCell ref="AW107:AW108"/>
    <mergeCell ref="AX107:AX108"/>
    <mergeCell ref="AY107:AY108"/>
    <mergeCell ref="AZ107:AZ108"/>
    <mergeCell ref="AM109:AM110"/>
    <mergeCell ref="AN109:AN110"/>
    <mergeCell ref="AO109:AO110"/>
    <mergeCell ref="AP109:AP110"/>
    <mergeCell ref="AQ109:AQ110"/>
    <mergeCell ref="AR109:AR110"/>
    <mergeCell ref="AS109:AS110"/>
    <mergeCell ref="AT109:AT110"/>
    <mergeCell ref="AU109:AU110"/>
    <mergeCell ref="AV109:AV110"/>
    <mergeCell ref="AW109:AW110"/>
    <mergeCell ref="AX109:AX110"/>
    <mergeCell ref="AY109:AY110"/>
    <mergeCell ref="AZ109:AZ110"/>
    <mergeCell ref="AM107:AM108"/>
    <mergeCell ref="AN107:AN108"/>
    <mergeCell ref="AO107:AO108"/>
    <mergeCell ref="AP107:AP108"/>
    <mergeCell ref="AQ107:AQ108"/>
    <mergeCell ref="AR107:AR108"/>
    <mergeCell ref="AS107:AS108"/>
    <mergeCell ref="AT107:AT108"/>
    <mergeCell ref="AU107:AU108"/>
    <mergeCell ref="AV103:AV104"/>
    <mergeCell ref="AW103:AW104"/>
    <mergeCell ref="AX103:AX104"/>
    <mergeCell ref="AY103:AY104"/>
    <mergeCell ref="AZ103:AZ104"/>
    <mergeCell ref="AM105:AM106"/>
    <mergeCell ref="AN105:AN106"/>
    <mergeCell ref="AO105:AO106"/>
    <mergeCell ref="AP105:AP106"/>
    <mergeCell ref="AQ105:AQ106"/>
    <mergeCell ref="AR105:AR106"/>
    <mergeCell ref="AS105:AS106"/>
    <mergeCell ref="AT105:AT106"/>
    <mergeCell ref="AU105:AU106"/>
    <mergeCell ref="AV105:AV106"/>
    <mergeCell ref="AW105:AW106"/>
    <mergeCell ref="AX105:AX106"/>
    <mergeCell ref="AY105:AY106"/>
    <mergeCell ref="AZ105:AZ106"/>
    <mergeCell ref="AM103:AM104"/>
    <mergeCell ref="AN103:AN104"/>
    <mergeCell ref="AO103:AO104"/>
    <mergeCell ref="AP103:AP104"/>
    <mergeCell ref="AQ103:AQ104"/>
    <mergeCell ref="AR103:AR104"/>
    <mergeCell ref="AS103:AS104"/>
    <mergeCell ref="AT103:AT104"/>
    <mergeCell ref="AU103:AU104"/>
    <mergeCell ref="AV99:AV100"/>
    <mergeCell ref="AW99:AW100"/>
    <mergeCell ref="AX99:AX100"/>
    <mergeCell ref="AY99:AY100"/>
    <mergeCell ref="AZ99:AZ100"/>
    <mergeCell ref="AM101:AM102"/>
    <mergeCell ref="AN101:AN102"/>
    <mergeCell ref="AO101:AO102"/>
    <mergeCell ref="AP101:AP102"/>
    <mergeCell ref="AQ101:AQ102"/>
    <mergeCell ref="AR101:AR102"/>
    <mergeCell ref="AS101:AS102"/>
    <mergeCell ref="AT101:AT102"/>
    <mergeCell ref="AU101:AU102"/>
    <mergeCell ref="AV101:AV102"/>
    <mergeCell ref="AW101:AW102"/>
    <mergeCell ref="AX101:AX102"/>
    <mergeCell ref="AY101:AY102"/>
    <mergeCell ref="AZ101:AZ102"/>
    <mergeCell ref="AM99:AM100"/>
    <mergeCell ref="AN99:AN100"/>
    <mergeCell ref="AO99:AO100"/>
    <mergeCell ref="AP99:AP100"/>
    <mergeCell ref="AQ99:AQ100"/>
    <mergeCell ref="AR99:AR100"/>
    <mergeCell ref="AS99:AS100"/>
    <mergeCell ref="AT99:AT100"/>
    <mergeCell ref="AU99:AU100"/>
    <mergeCell ref="AV95:AV96"/>
    <mergeCell ref="AW95:AW96"/>
    <mergeCell ref="AX95:AX96"/>
    <mergeCell ref="AY95:AY96"/>
    <mergeCell ref="AZ95:AZ96"/>
    <mergeCell ref="AM97:AM98"/>
    <mergeCell ref="AN97:AN98"/>
    <mergeCell ref="AO97:AO98"/>
    <mergeCell ref="AP97:AP98"/>
    <mergeCell ref="AQ97:AQ98"/>
    <mergeCell ref="AR97:AR98"/>
    <mergeCell ref="AS97:AS98"/>
    <mergeCell ref="AT97:AT98"/>
    <mergeCell ref="AU97:AU98"/>
    <mergeCell ref="AV97:AV98"/>
    <mergeCell ref="AW97:AW98"/>
    <mergeCell ref="AX97:AX98"/>
    <mergeCell ref="AY97:AY98"/>
    <mergeCell ref="AZ97:AZ98"/>
    <mergeCell ref="AM95:AM96"/>
    <mergeCell ref="AN95:AN96"/>
    <mergeCell ref="AO95:AO96"/>
    <mergeCell ref="AP95:AP96"/>
    <mergeCell ref="AQ95:AQ96"/>
    <mergeCell ref="AR95:AR96"/>
    <mergeCell ref="AS95:AS96"/>
    <mergeCell ref="AT95:AT96"/>
    <mergeCell ref="AU95:AU96"/>
    <mergeCell ref="AV91:AV92"/>
    <mergeCell ref="AW91:AW92"/>
    <mergeCell ref="AX91:AX92"/>
    <mergeCell ref="AY91:AY92"/>
    <mergeCell ref="AZ91:AZ92"/>
    <mergeCell ref="AM93:AM94"/>
    <mergeCell ref="AN93:AN94"/>
    <mergeCell ref="AO93:AO94"/>
    <mergeCell ref="AP93:AP94"/>
    <mergeCell ref="AQ93:AQ94"/>
    <mergeCell ref="AR93:AR94"/>
    <mergeCell ref="AS93:AS94"/>
    <mergeCell ref="AT93:AT94"/>
    <mergeCell ref="AU93:AU94"/>
    <mergeCell ref="AV93:AV94"/>
    <mergeCell ref="AW93:AW94"/>
    <mergeCell ref="AX93:AX94"/>
    <mergeCell ref="AY93:AY94"/>
    <mergeCell ref="AZ93:AZ94"/>
    <mergeCell ref="AM91:AM92"/>
    <mergeCell ref="AN91:AN92"/>
    <mergeCell ref="AO91:AO92"/>
    <mergeCell ref="AP91:AP92"/>
    <mergeCell ref="AQ91:AQ92"/>
    <mergeCell ref="AR91:AR92"/>
    <mergeCell ref="AS91:AS92"/>
    <mergeCell ref="AT91:AT92"/>
    <mergeCell ref="AU91:AU92"/>
    <mergeCell ref="AV87:AV88"/>
    <mergeCell ref="AW87:AW88"/>
    <mergeCell ref="AX87:AX88"/>
    <mergeCell ref="AY87:AY88"/>
    <mergeCell ref="AZ87:AZ88"/>
    <mergeCell ref="AM89:AM90"/>
    <mergeCell ref="AN89:AN90"/>
    <mergeCell ref="AO89:AO90"/>
    <mergeCell ref="AP89:AP90"/>
    <mergeCell ref="AQ89:AQ90"/>
    <mergeCell ref="AR89:AR90"/>
    <mergeCell ref="AS89:AS90"/>
    <mergeCell ref="AT89:AT90"/>
    <mergeCell ref="AU89:AU90"/>
    <mergeCell ref="AV89:AV90"/>
    <mergeCell ref="AW89:AW90"/>
    <mergeCell ref="AX89:AX90"/>
    <mergeCell ref="AY89:AY90"/>
    <mergeCell ref="AZ89:AZ90"/>
    <mergeCell ref="AM87:AM88"/>
    <mergeCell ref="AN87:AN88"/>
    <mergeCell ref="AO87:AO88"/>
    <mergeCell ref="AP87:AP88"/>
    <mergeCell ref="AQ87:AQ88"/>
    <mergeCell ref="AR87:AR88"/>
    <mergeCell ref="AS87:AS88"/>
    <mergeCell ref="AT87:AT88"/>
    <mergeCell ref="AU87:AU88"/>
    <mergeCell ref="AV83:AV84"/>
    <mergeCell ref="AW83:AW84"/>
    <mergeCell ref="AX83:AX84"/>
    <mergeCell ref="AY83:AY84"/>
    <mergeCell ref="AZ83:AZ84"/>
    <mergeCell ref="AM85:AM86"/>
    <mergeCell ref="AN85:AN86"/>
    <mergeCell ref="AO85:AO86"/>
    <mergeCell ref="AP85:AP86"/>
    <mergeCell ref="AQ85:AQ86"/>
    <mergeCell ref="AR85:AR86"/>
    <mergeCell ref="AS85:AS86"/>
    <mergeCell ref="AT85:AT86"/>
    <mergeCell ref="AU85:AU86"/>
    <mergeCell ref="AV85:AV86"/>
    <mergeCell ref="AW85:AW86"/>
    <mergeCell ref="AX85:AX86"/>
    <mergeCell ref="AY85:AY86"/>
    <mergeCell ref="AZ85:AZ86"/>
    <mergeCell ref="AM83:AM84"/>
    <mergeCell ref="AN83:AN84"/>
    <mergeCell ref="AO83:AO84"/>
    <mergeCell ref="AP83:AP84"/>
    <mergeCell ref="AQ83:AQ84"/>
    <mergeCell ref="AR83:AR84"/>
    <mergeCell ref="AS83:AS84"/>
    <mergeCell ref="AT83:AT84"/>
    <mergeCell ref="AU83:AU84"/>
    <mergeCell ref="AV79:AV80"/>
    <mergeCell ref="AW79:AW80"/>
    <mergeCell ref="AX79:AX80"/>
    <mergeCell ref="AY79:AY80"/>
    <mergeCell ref="AZ79:AZ80"/>
    <mergeCell ref="AM81:AM82"/>
    <mergeCell ref="AN81:AN82"/>
    <mergeCell ref="AO81:AO82"/>
    <mergeCell ref="AP81:AP82"/>
    <mergeCell ref="AQ81:AQ82"/>
    <mergeCell ref="AR81:AR82"/>
    <mergeCell ref="AS81:AS82"/>
    <mergeCell ref="AT81:AT82"/>
    <mergeCell ref="AU81:AU82"/>
    <mergeCell ref="AV81:AV82"/>
    <mergeCell ref="AW81:AW82"/>
    <mergeCell ref="AX81:AX82"/>
    <mergeCell ref="AY81:AY82"/>
    <mergeCell ref="AZ81:AZ82"/>
    <mergeCell ref="AM79:AM80"/>
    <mergeCell ref="AN79:AN80"/>
    <mergeCell ref="AO79:AO80"/>
    <mergeCell ref="AP79:AP80"/>
    <mergeCell ref="AQ79:AQ80"/>
    <mergeCell ref="AR79:AR80"/>
    <mergeCell ref="AS79:AS80"/>
    <mergeCell ref="AT79:AT80"/>
    <mergeCell ref="AU79:AU80"/>
    <mergeCell ref="AV75:AV76"/>
    <mergeCell ref="AW75:AW76"/>
    <mergeCell ref="AX75:AX76"/>
    <mergeCell ref="AY75:AY76"/>
    <mergeCell ref="AZ75:AZ76"/>
    <mergeCell ref="AM77:AM78"/>
    <mergeCell ref="AN77:AN78"/>
    <mergeCell ref="AO77:AO78"/>
    <mergeCell ref="AP77:AP78"/>
    <mergeCell ref="AQ77:AQ78"/>
    <mergeCell ref="AR77:AR78"/>
    <mergeCell ref="AS77:AS78"/>
    <mergeCell ref="AT77:AT78"/>
    <mergeCell ref="AU77:AU78"/>
    <mergeCell ref="AV77:AV78"/>
    <mergeCell ref="AW77:AW78"/>
    <mergeCell ref="AX77:AX78"/>
    <mergeCell ref="AY77:AY78"/>
    <mergeCell ref="AZ77:AZ78"/>
    <mergeCell ref="AM75:AM76"/>
    <mergeCell ref="AN75:AN76"/>
    <mergeCell ref="AO75:AO76"/>
    <mergeCell ref="AP75:AP76"/>
    <mergeCell ref="AQ75:AQ76"/>
    <mergeCell ref="AR75:AR76"/>
    <mergeCell ref="AS75:AS76"/>
    <mergeCell ref="AT75:AT76"/>
    <mergeCell ref="AU75:AU76"/>
    <mergeCell ref="AV71:AV72"/>
    <mergeCell ref="AW71:AW72"/>
    <mergeCell ref="AX71:AX72"/>
    <mergeCell ref="AY71:AY72"/>
    <mergeCell ref="AZ71:AZ72"/>
    <mergeCell ref="AM73:AM74"/>
    <mergeCell ref="AN73:AN74"/>
    <mergeCell ref="AO73:AO74"/>
    <mergeCell ref="AP73:AP74"/>
    <mergeCell ref="AQ73:AQ74"/>
    <mergeCell ref="AR73:AR74"/>
    <mergeCell ref="AS73:AS74"/>
    <mergeCell ref="AT73:AT74"/>
    <mergeCell ref="AU73:AU74"/>
    <mergeCell ref="AV73:AV74"/>
    <mergeCell ref="AW73:AW74"/>
    <mergeCell ref="AX73:AX74"/>
    <mergeCell ref="AY73:AY74"/>
    <mergeCell ref="AZ73:AZ74"/>
    <mergeCell ref="AM71:AM72"/>
    <mergeCell ref="AN71:AN72"/>
    <mergeCell ref="AO71:AO72"/>
    <mergeCell ref="AP71:AP72"/>
    <mergeCell ref="AQ71:AQ72"/>
    <mergeCell ref="AR71:AR72"/>
    <mergeCell ref="AS71:AS72"/>
    <mergeCell ref="AT71:AT72"/>
    <mergeCell ref="AU71:AU72"/>
    <mergeCell ref="AV67:AV68"/>
    <mergeCell ref="AW67:AW68"/>
    <mergeCell ref="AX67:AX68"/>
    <mergeCell ref="AY67:AY68"/>
    <mergeCell ref="AZ67:AZ68"/>
    <mergeCell ref="AM69:AM70"/>
    <mergeCell ref="AN69:AN70"/>
    <mergeCell ref="AO69:AO70"/>
    <mergeCell ref="AP69:AP70"/>
    <mergeCell ref="AQ69:AQ70"/>
    <mergeCell ref="AR69:AR70"/>
    <mergeCell ref="AS69:AS70"/>
    <mergeCell ref="AT69:AT70"/>
    <mergeCell ref="AU69:AU70"/>
    <mergeCell ref="AV69:AV70"/>
    <mergeCell ref="AW69:AW70"/>
    <mergeCell ref="AX69:AX70"/>
    <mergeCell ref="AY69:AY70"/>
    <mergeCell ref="AZ69:AZ70"/>
    <mergeCell ref="AM67:AM68"/>
    <mergeCell ref="AN67:AN68"/>
    <mergeCell ref="AO67:AO68"/>
    <mergeCell ref="AP67:AP68"/>
    <mergeCell ref="AQ67:AQ68"/>
    <mergeCell ref="AR67:AR68"/>
    <mergeCell ref="AS67:AS68"/>
    <mergeCell ref="AT67:AT68"/>
    <mergeCell ref="AU67:AU68"/>
    <mergeCell ref="AV63:AV64"/>
    <mergeCell ref="AW63:AW64"/>
    <mergeCell ref="AX63:AX64"/>
    <mergeCell ref="AY63:AY64"/>
    <mergeCell ref="AZ63:AZ64"/>
    <mergeCell ref="AM65:AM66"/>
    <mergeCell ref="AN65:AN66"/>
    <mergeCell ref="AO65:AO66"/>
    <mergeCell ref="AP65:AP66"/>
    <mergeCell ref="AQ65:AQ66"/>
    <mergeCell ref="AR65:AR66"/>
    <mergeCell ref="AS65:AS66"/>
    <mergeCell ref="AT65:AT66"/>
    <mergeCell ref="AU65:AU66"/>
    <mergeCell ref="AV65:AV66"/>
    <mergeCell ref="AW65:AW66"/>
    <mergeCell ref="AX65:AX66"/>
    <mergeCell ref="AY65:AY66"/>
    <mergeCell ref="AZ65:AZ66"/>
    <mergeCell ref="AM63:AM64"/>
    <mergeCell ref="AN63:AN64"/>
    <mergeCell ref="AO63:AO64"/>
    <mergeCell ref="AP63:AP64"/>
    <mergeCell ref="AQ63:AQ64"/>
    <mergeCell ref="AR63:AR64"/>
    <mergeCell ref="AS63:AS64"/>
    <mergeCell ref="AT63:AT64"/>
    <mergeCell ref="AU63:AU64"/>
    <mergeCell ref="AV59:AV60"/>
    <mergeCell ref="AW59:AW60"/>
    <mergeCell ref="AX59:AX60"/>
    <mergeCell ref="AY59:AY60"/>
    <mergeCell ref="AZ59:AZ60"/>
    <mergeCell ref="AM61:AM62"/>
    <mergeCell ref="AN61:AN62"/>
    <mergeCell ref="AO61:AO62"/>
    <mergeCell ref="AP61:AP62"/>
    <mergeCell ref="AQ61:AQ62"/>
    <mergeCell ref="AR61:AR62"/>
    <mergeCell ref="AS61:AS62"/>
    <mergeCell ref="AT61:AT62"/>
    <mergeCell ref="AU61:AU62"/>
    <mergeCell ref="AV61:AV62"/>
    <mergeCell ref="AW61:AW62"/>
    <mergeCell ref="AX61:AX62"/>
    <mergeCell ref="AY61:AY62"/>
    <mergeCell ref="AZ61:AZ62"/>
    <mergeCell ref="AM59:AM60"/>
    <mergeCell ref="AN59:AN60"/>
    <mergeCell ref="AO59:AO60"/>
    <mergeCell ref="AP59:AP60"/>
    <mergeCell ref="AQ59:AQ60"/>
    <mergeCell ref="AR59:AR60"/>
    <mergeCell ref="AS59:AS60"/>
    <mergeCell ref="AT59:AT60"/>
    <mergeCell ref="AU59:AU60"/>
    <mergeCell ref="AV55:AV56"/>
    <mergeCell ref="AW55:AW56"/>
    <mergeCell ref="AX55:AX56"/>
    <mergeCell ref="AY55:AY56"/>
    <mergeCell ref="AZ55:AZ56"/>
    <mergeCell ref="AM57:AM58"/>
    <mergeCell ref="AN57:AN58"/>
    <mergeCell ref="AO57:AO58"/>
    <mergeCell ref="AP57:AP58"/>
    <mergeCell ref="AQ57:AQ58"/>
    <mergeCell ref="AR57:AR58"/>
    <mergeCell ref="AS57:AS58"/>
    <mergeCell ref="AT57:AT58"/>
    <mergeCell ref="AU57:AU58"/>
    <mergeCell ref="AV57:AV58"/>
    <mergeCell ref="AW57:AW58"/>
    <mergeCell ref="AX57:AX58"/>
    <mergeCell ref="AY57:AY58"/>
    <mergeCell ref="AZ57:AZ58"/>
    <mergeCell ref="AM55:AM56"/>
    <mergeCell ref="AN55:AN56"/>
    <mergeCell ref="AO55:AO56"/>
    <mergeCell ref="AP55:AP56"/>
    <mergeCell ref="AQ55:AQ56"/>
    <mergeCell ref="AR55:AR56"/>
    <mergeCell ref="AS55:AS56"/>
    <mergeCell ref="AT55:AT56"/>
    <mergeCell ref="AU55:AU56"/>
    <mergeCell ref="AV51:AV52"/>
    <mergeCell ref="AW51:AW52"/>
    <mergeCell ref="AX51:AX52"/>
    <mergeCell ref="AY51:AY52"/>
    <mergeCell ref="AZ51:AZ52"/>
    <mergeCell ref="AM53:AM54"/>
    <mergeCell ref="AN53:AN54"/>
    <mergeCell ref="AO53:AO54"/>
    <mergeCell ref="AP53:AP54"/>
    <mergeCell ref="AQ53:AQ54"/>
    <mergeCell ref="AR53:AR54"/>
    <mergeCell ref="AS53:AS54"/>
    <mergeCell ref="AT53:AT54"/>
    <mergeCell ref="AU53:AU54"/>
    <mergeCell ref="AV53:AV54"/>
    <mergeCell ref="AW53:AW54"/>
    <mergeCell ref="AX53:AX54"/>
    <mergeCell ref="AY53:AY54"/>
    <mergeCell ref="AZ53:AZ54"/>
    <mergeCell ref="AM51:AM52"/>
    <mergeCell ref="AN51:AN52"/>
    <mergeCell ref="AO51:AO52"/>
    <mergeCell ref="AP51:AP52"/>
    <mergeCell ref="AQ51:AQ52"/>
    <mergeCell ref="AR51:AR52"/>
    <mergeCell ref="AS51:AS52"/>
    <mergeCell ref="AT51:AT52"/>
    <mergeCell ref="AU51:AU52"/>
    <mergeCell ref="AV47:AV48"/>
    <mergeCell ref="AW47:AW48"/>
    <mergeCell ref="AX47:AX48"/>
    <mergeCell ref="AY47:AY48"/>
    <mergeCell ref="AZ47:AZ48"/>
    <mergeCell ref="AM49:AM50"/>
    <mergeCell ref="AN49:AN50"/>
    <mergeCell ref="AO49:AO50"/>
    <mergeCell ref="AP49:AP50"/>
    <mergeCell ref="AQ49:AQ50"/>
    <mergeCell ref="AR49:AR50"/>
    <mergeCell ref="AS49:AS50"/>
    <mergeCell ref="AT49:AT50"/>
    <mergeCell ref="AU49:AU50"/>
    <mergeCell ref="AV49:AV50"/>
    <mergeCell ref="AW49:AW50"/>
    <mergeCell ref="AX49:AX50"/>
    <mergeCell ref="AY49:AY50"/>
    <mergeCell ref="AZ49:AZ50"/>
    <mergeCell ref="AM47:AM48"/>
    <mergeCell ref="AN47:AN48"/>
    <mergeCell ref="AO47:AO48"/>
    <mergeCell ref="AP47:AP48"/>
    <mergeCell ref="AQ47:AQ48"/>
    <mergeCell ref="AR47:AR48"/>
    <mergeCell ref="AS47:AS48"/>
    <mergeCell ref="AT47:AT48"/>
    <mergeCell ref="AU47:AU48"/>
    <mergeCell ref="AV43:AV44"/>
    <mergeCell ref="AW43:AW44"/>
    <mergeCell ref="AX43:AX44"/>
    <mergeCell ref="AY43:AY44"/>
    <mergeCell ref="AZ43:AZ44"/>
    <mergeCell ref="AM45:AM46"/>
    <mergeCell ref="AN45:AN46"/>
    <mergeCell ref="AO45:AO46"/>
    <mergeCell ref="AP45:AP46"/>
    <mergeCell ref="AQ45:AQ46"/>
    <mergeCell ref="AR45:AR46"/>
    <mergeCell ref="AS45:AS46"/>
    <mergeCell ref="AT45:AT46"/>
    <mergeCell ref="AU45:AU46"/>
    <mergeCell ref="AV45:AV46"/>
    <mergeCell ref="AW45:AW46"/>
    <mergeCell ref="AX45:AX46"/>
    <mergeCell ref="AY45:AY46"/>
    <mergeCell ref="AZ45:AZ46"/>
    <mergeCell ref="AM43:AM44"/>
    <mergeCell ref="AN43:AN44"/>
    <mergeCell ref="AO43:AO44"/>
    <mergeCell ref="AP43:AP44"/>
    <mergeCell ref="AQ43:AQ44"/>
    <mergeCell ref="AR43:AR44"/>
    <mergeCell ref="AS43:AS44"/>
    <mergeCell ref="AT43:AT44"/>
    <mergeCell ref="AU43:AU44"/>
    <mergeCell ref="AV39:AV40"/>
    <mergeCell ref="AW39:AW40"/>
    <mergeCell ref="AX39:AX40"/>
    <mergeCell ref="AY39:AY40"/>
    <mergeCell ref="AZ39:AZ40"/>
    <mergeCell ref="AM41:AM42"/>
    <mergeCell ref="AN41:AN42"/>
    <mergeCell ref="AO41:AO42"/>
    <mergeCell ref="AP41:AP42"/>
    <mergeCell ref="AQ41:AQ42"/>
    <mergeCell ref="AR41:AR42"/>
    <mergeCell ref="AS41:AS42"/>
    <mergeCell ref="AT41:AT42"/>
    <mergeCell ref="AU41:AU42"/>
    <mergeCell ref="AV41:AV42"/>
    <mergeCell ref="AW41:AW42"/>
    <mergeCell ref="AX41:AX42"/>
    <mergeCell ref="AY41:AY42"/>
    <mergeCell ref="AZ41:AZ42"/>
    <mergeCell ref="AM39:AM40"/>
    <mergeCell ref="AN39:AN40"/>
    <mergeCell ref="AO39:AO40"/>
    <mergeCell ref="AP39:AP40"/>
    <mergeCell ref="AQ39:AQ40"/>
    <mergeCell ref="AR39:AR40"/>
    <mergeCell ref="AS39:AS40"/>
    <mergeCell ref="AT39:AT40"/>
    <mergeCell ref="AU39:AU40"/>
    <mergeCell ref="AV35:AV36"/>
    <mergeCell ref="AW35:AW36"/>
    <mergeCell ref="AX35:AX36"/>
    <mergeCell ref="AY35:AY36"/>
    <mergeCell ref="AZ35:AZ36"/>
    <mergeCell ref="AM37:AM38"/>
    <mergeCell ref="AN37:AN38"/>
    <mergeCell ref="AO37:AO38"/>
    <mergeCell ref="AP37:AP38"/>
    <mergeCell ref="AQ37:AQ38"/>
    <mergeCell ref="AR37:AR38"/>
    <mergeCell ref="AS37:AS38"/>
    <mergeCell ref="AT37:AT38"/>
    <mergeCell ref="AU37:AU38"/>
    <mergeCell ref="AV37:AV38"/>
    <mergeCell ref="AW37:AW38"/>
    <mergeCell ref="AX37:AX38"/>
    <mergeCell ref="AY37:AY38"/>
    <mergeCell ref="AZ37:AZ38"/>
    <mergeCell ref="AM35:AM36"/>
    <mergeCell ref="AN35:AN36"/>
    <mergeCell ref="AO35:AO36"/>
    <mergeCell ref="AP35:AP36"/>
    <mergeCell ref="AQ35:AQ36"/>
    <mergeCell ref="AR35:AR36"/>
    <mergeCell ref="AS35:AS36"/>
    <mergeCell ref="AT35:AT36"/>
    <mergeCell ref="AU35:AU36"/>
    <mergeCell ref="AV31:AV32"/>
    <mergeCell ref="AW31:AW32"/>
    <mergeCell ref="AX31:AX32"/>
    <mergeCell ref="AY31:AY32"/>
    <mergeCell ref="AZ31:AZ32"/>
    <mergeCell ref="AM33:AM34"/>
    <mergeCell ref="AN33:AN34"/>
    <mergeCell ref="AO33:AO34"/>
    <mergeCell ref="AP33:AP34"/>
    <mergeCell ref="AQ33:AQ34"/>
    <mergeCell ref="AR33:AR34"/>
    <mergeCell ref="AS33:AS34"/>
    <mergeCell ref="AT33:AT34"/>
    <mergeCell ref="AU33:AU34"/>
    <mergeCell ref="AV33:AV34"/>
    <mergeCell ref="AW33:AW34"/>
    <mergeCell ref="AX33:AX34"/>
    <mergeCell ref="AY33:AY34"/>
    <mergeCell ref="AZ33:AZ34"/>
    <mergeCell ref="AM31:AM32"/>
    <mergeCell ref="AN31:AN32"/>
    <mergeCell ref="AO31:AO32"/>
    <mergeCell ref="AP31:AP32"/>
    <mergeCell ref="AQ31:AQ32"/>
    <mergeCell ref="AR31:AR32"/>
    <mergeCell ref="AS31:AS32"/>
    <mergeCell ref="AT31:AT32"/>
    <mergeCell ref="AU31:AU32"/>
    <mergeCell ref="AV27:AV28"/>
    <mergeCell ref="AW27:AW28"/>
    <mergeCell ref="AX27:AX28"/>
    <mergeCell ref="AY27:AY28"/>
    <mergeCell ref="AZ27:AZ28"/>
    <mergeCell ref="AM29:AM30"/>
    <mergeCell ref="AN29:AN30"/>
    <mergeCell ref="AO29:AO30"/>
    <mergeCell ref="AP29:AP30"/>
    <mergeCell ref="AQ29:AQ30"/>
    <mergeCell ref="AR29:AR30"/>
    <mergeCell ref="AS29:AS30"/>
    <mergeCell ref="AT29:AT30"/>
    <mergeCell ref="AU29:AU30"/>
    <mergeCell ref="AV29:AV30"/>
    <mergeCell ref="AW29:AW30"/>
    <mergeCell ref="AX29:AX30"/>
    <mergeCell ref="AY29:AY30"/>
    <mergeCell ref="AZ29:AZ30"/>
    <mergeCell ref="AM27:AM28"/>
    <mergeCell ref="AN27:AN28"/>
    <mergeCell ref="AO27:AO28"/>
    <mergeCell ref="AP27:AP28"/>
    <mergeCell ref="AQ27:AQ28"/>
    <mergeCell ref="AR27:AR28"/>
    <mergeCell ref="AS27:AS28"/>
    <mergeCell ref="AT27:AT28"/>
    <mergeCell ref="AU27:AU28"/>
    <mergeCell ref="AM25:AM26"/>
    <mergeCell ref="AN25:AN26"/>
    <mergeCell ref="AO25:AO26"/>
    <mergeCell ref="AP25:AP26"/>
    <mergeCell ref="AQ25:AQ26"/>
    <mergeCell ref="AR25:AR26"/>
    <mergeCell ref="AS25:AS26"/>
    <mergeCell ref="AT25:AT26"/>
    <mergeCell ref="AU25:AU26"/>
    <mergeCell ref="AV25:AV26"/>
    <mergeCell ref="AW25:AW26"/>
    <mergeCell ref="AX25:AX26"/>
    <mergeCell ref="AY25:AY26"/>
    <mergeCell ref="AZ25:AZ26"/>
    <mergeCell ref="AM23:AM24"/>
    <mergeCell ref="AN23:AN24"/>
    <mergeCell ref="AO23:AO24"/>
    <mergeCell ref="AP23:AP24"/>
    <mergeCell ref="AQ23:AQ24"/>
    <mergeCell ref="AR23:AR24"/>
    <mergeCell ref="AS23:AS24"/>
    <mergeCell ref="AT23:AT24"/>
    <mergeCell ref="AU23:AU24"/>
    <mergeCell ref="AO21:AO22"/>
    <mergeCell ref="AP21:AP22"/>
    <mergeCell ref="AQ21:AQ22"/>
    <mergeCell ref="AR21:AR22"/>
    <mergeCell ref="AS21:AS22"/>
    <mergeCell ref="AT21:AT22"/>
    <mergeCell ref="AU21:AU22"/>
    <mergeCell ref="AV21:AV22"/>
    <mergeCell ref="AW21:AW22"/>
    <mergeCell ref="AX21:AX22"/>
    <mergeCell ref="AY21:AY22"/>
    <mergeCell ref="AZ21:AZ22"/>
    <mergeCell ref="AV23:AV24"/>
    <mergeCell ref="AW23:AW24"/>
    <mergeCell ref="AX23:AX24"/>
    <mergeCell ref="AY23:AY24"/>
    <mergeCell ref="AZ23:AZ24"/>
    <mergeCell ref="AJ5:AO5"/>
    <mergeCell ref="AM15:AM16"/>
    <mergeCell ref="AN15:AN16"/>
    <mergeCell ref="AO15:AO16"/>
    <mergeCell ref="AP15:AP16"/>
    <mergeCell ref="AQ15:AQ16"/>
    <mergeCell ref="AR15:AR16"/>
    <mergeCell ref="AS15:AS16"/>
    <mergeCell ref="AT15:AT16"/>
    <mergeCell ref="AL97:AL98"/>
    <mergeCell ref="AL99:AL100"/>
    <mergeCell ref="AL101:AL102"/>
    <mergeCell ref="AL103:AL104"/>
    <mergeCell ref="AL105:AL106"/>
    <mergeCell ref="AL107:AL108"/>
    <mergeCell ref="AL109:AL110"/>
    <mergeCell ref="AL111:AL112"/>
    <mergeCell ref="AL9:AZ9"/>
    <mergeCell ref="AL10:AZ11"/>
    <mergeCell ref="AU15:AU16"/>
    <mergeCell ref="AV15:AV16"/>
    <mergeCell ref="AW15:AW16"/>
    <mergeCell ref="AX15:AX16"/>
    <mergeCell ref="AY15:AY16"/>
    <mergeCell ref="AZ15:AZ16"/>
    <mergeCell ref="AM17:AM18"/>
    <mergeCell ref="AN17:AN18"/>
    <mergeCell ref="AO17:AO18"/>
    <mergeCell ref="AP17:AP18"/>
    <mergeCell ref="AQ17:AQ18"/>
    <mergeCell ref="AR17:AR18"/>
    <mergeCell ref="AS17:AS18"/>
    <mergeCell ref="AL79:AL80"/>
    <mergeCell ref="AL81:AL82"/>
    <mergeCell ref="AL83:AL84"/>
    <mergeCell ref="AL85:AL86"/>
    <mergeCell ref="AL87:AL88"/>
    <mergeCell ref="AL89:AL90"/>
    <mergeCell ref="AL91:AL92"/>
    <mergeCell ref="AL93:AL94"/>
    <mergeCell ref="AL95:AL96"/>
    <mergeCell ref="AL61:AL62"/>
    <mergeCell ref="AL63:AL64"/>
    <mergeCell ref="AL65:AL66"/>
    <mergeCell ref="AL67:AL68"/>
    <mergeCell ref="AL69:AL70"/>
    <mergeCell ref="AL71:AL72"/>
    <mergeCell ref="AL73:AL74"/>
    <mergeCell ref="AL75:AL76"/>
    <mergeCell ref="AL77:AL78"/>
    <mergeCell ref="AL43:AL44"/>
    <mergeCell ref="AL45:AL46"/>
    <mergeCell ref="AL47:AL48"/>
    <mergeCell ref="AL49:AL50"/>
    <mergeCell ref="AL51:AL52"/>
    <mergeCell ref="AL53:AL54"/>
    <mergeCell ref="AL55:AL56"/>
    <mergeCell ref="AL57:AL58"/>
    <mergeCell ref="AL59:AL60"/>
    <mergeCell ref="AL25:AL26"/>
    <mergeCell ref="AL27:AL28"/>
    <mergeCell ref="AL29:AL30"/>
    <mergeCell ref="AL31:AL32"/>
    <mergeCell ref="AL33:AL34"/>
    <mergeCell ref="AL35:AL36"/>
    <mergeCell ref="AL37:AL38"/>
    <mergeCell ref="AL39:AL40"/>
    <mergeCell ref="AL41:AL42"/>
    <mergeCell ref="AL23:AL24"/>
    <mergeCell ref="AT17:AT18"/>
    <mergeCell ref="AU17:AU18"/>
    <mergeCell ref="AV17:AV18"/>
    <mergeCell ref="AW17:AW18"/>
    <mergeCell ref="AX17:AX18"/>
    <mergeCell ref="AY17:AY18"/>
    <mergeCell ref="AZ17:AZ18"/>
    <mergeCell ref="AM19:AM20"/>
    <mergeCell ref="AN19:AN20"/>
    <mergeCell ref="AO19:AO20"/>
    <mergeCell ref="AP19:AP20"/>
    <mergeCell ref="AQ19:AQ20"/>
    <mergeCell ref="AR19:AR20"/>
    <mergeCell ref="AS19:AS20"/>
    <mergeCell ref="AT19:AT20"/>
    <mergeCell ref="AN13:AN14"/>
    <mergeCell ref="AO13:AO14"/>
    <mergeCell ref="AP13:AP14"/>
    <mergeCell ref="AQ13:AQ14"/>
    <mergeCell ref="AR13:AR14"/>
    <mergeCell ref="AS13:AS14"/>
    <mergeCell ref="AT13:AT14"/>
    <mergeCell ref="AU13:AU14"/>
    <mergeCell ref="AU19:AU20"/>
    <mergeCell ref="AV19:AV20"/>
    <mergeCell ref="AW19:AW20"/>
    <mergeCell ref="AX19:AX20"/>
    <mergeCell ref="AY19:AY20"/>
    <mergeCell ref="AZ19:AZ20"/>
    <mergeCell ref="AM21:AM22"/>
    <mergeCell ref="AN21:AN22"/>
    <mergeCell ref="A3:AH3"/>
    <mergeCell ref="D6:D7"/>
    <mergeCell ref="A6:C7"/>
    <mergeCell ref="F6:J7"/>
    <mergeCell ref="F5:L5"/>
    <mergeCell ref="A5:D5"/>
    <mergeCell ref="N5:V5"/>
    <mergeCell ref="T6:V6"/>
    <mergeCell ref="T7:V7"/>
    <mergeCell ref="N7:P7"/>
    <mergeCell ref="N6:P6"/>
    <mergeCell ref="Q6:S6"/>
    <mergeCell ref="Q7:S7"/>
    <mergeCell ref="K6:L7"/>
    <mergeCell ref="C9:E9"/>
    <mergeCell ref="J9:AH9"/>
    <mergeCell ref="A10:A11"/>
    <mergeCell ref="C10:E10"/>
    <mergeCell ref="F10:F11"/>
    <mergeCell ref="G10:G11"/>
    <mergeCell ref="H10:H11"/>
    <mergeCell ref="J10:AH11"/>
    <mergeCell ref="B10:B11"/>
    <mergeCell ref="AJ15:AJ16"/>
    <mergeCell ref="AJ17:AJ18"/>
    <mergeCell ref="AJ19:AJ20"/>
    <mergeCell ref="AJ21:AJ22"/>
    <mergeCell ref="AJ23:AJ24"/>
    <mergeCell ref="BD5:BH5"/>
    <mergeCell ref="BD6:BH9"/>
    <mergeCell ref="BD10:BH11"/>
    <mergeCell ref="AJ1:BH1"/>
    <mergeCell ref="AJ2:BH2"/>
    <mergeCell ref="AJ3:BH3"/>
    <mergeCell ref="AJ10:AJ11"/>
    <mergeCell ref="BB10:BB11"/>
    <mergeCell ref="BG13:BG14"/>
    <mergeCell ref="BH13:BH14"/>
    <mergeCell ref="AK13:AK14"/>
    <mergeCell ref="AJ13:AJ14"/>
    <mergeCell ref="BB13:BB14"/>
    <mergeCell ref="BD13:BD14"/>
    <mergeCell ref="BE13:BE14"/>
    <mergeCell ref="BF13:BF14"/>
    <mergeCell ref="AL13:AL14"/>
    <mergeCell ref="AM13:AM14"/>
    <mergeCell ref="AV13:AV14"/>
    <mergeCell ref="AW13:AW14"/>
    <mergeCell ref="AX13:AX14"/>
    <mergeCell ref="AY13:AY14"/>
    <mergeCell ref="AZ13:AZ14"/>
    <mergeCell ref="AL15:AL16"/>
    <mergeCell ref="AL17:AL18"/>
    <mergeCell ref="AL19:AL20"/>
    <mergeCell ref="AL21:AL22"/>
    <mergeCell ref="AJ35:AJ36"/>
    <mergeCell ref="AJ37:AJ38"/>
    <mergeCell ref="AJ39:AJ40"/>
    <mergeCell ref="AJ41:AJ42"/>
    <mergeCell ref="AJ43:AJ44"/>
    <mergeCell ref="AJ25:AJ26"/>
    <mergeCell ref="AJ27:AJ28"/>
    <mergeCell ref="AJ29:AJ30"/>
    <mergeCell ref="AJ31:AJ32"/>
    <mergeCell ref="AJ33:AJ34"/>
    <mergeCell ref="AJ55:AJ56"/>
    <mergeCell ref="AJ57:AJ58"/>
    <mergeCell ref="AJ59:AJ60"/>
    <mergeCell ref="AJ61:AJ62"/>
    <mergeCell ref="AJ63:AJ64"/>
    <mergeCell ref="AJ45:AJ46"/>
    <mergeCell ref="AJ47:AJ48"/>
    <mergeCell ref="AJ49:AJ50"/>
    <mergeCell ref="AJ51:AJ52"/>
    <mergeCell ref="AJ53:AJ54"/>
    <mergeCell ref="AJ91:AJ92"/>
    <mergeCell ref="AJ93:AJ94"/>
    <mergeCell ref="AJ75:AJ76"/>
    <mergeCell ref="AJ77:AJ78"/>
    <mergeCell ref="AJ79:AJ80"/>
    <mergeCell ref="AJ81:AJ82"/>
    <mergeCell ref="AJ83:AJ84"/>
    <mergeCell ref="AJ65:AJ66"/>
    <mergeCell ref="AJ67:AJ68"/>
    <mergeCell ref="AJ69:AJ70"/>
    <mergeCell ref="AJ71:AJ72"/>
    <mergeCell ref="AJ73:AJ74"/>
    <mergeCell ref="AJ105:AJ106"/>
    <mergeCell ref="AJ107:AJ108"/>
    <mergeCell ref="AJ109:AJ110"/>
    <mergeCell ref="AJ111:AJ112"/>
    <mergeCell ref="BD15:BD16"/>
    <mergeCell ref="BB17:BB18"/>
    <mergeCell ref="BB19:BB20"/>
    <mergeCell ref="BB21:BB22"/>
    <mergeCell ref="BB23:BB24"/>
    <mergeCell ref="BB25:BB26"/>
    <mergeCell ref="BB27:BB28"/>
    <mergeCell ref="BB29:BB30"/>
    <mergeCell ref="BB31:BB32"/>
    <mergeCell ref="BB33:BB34"/>
    <mergeCell ref="BB35:BB36"/>
    <mergeCell ref="BB37:BB38"/>
    <mergeCell ref="AJ95:AJ96"/>
    <mergeCell ref="AJ97:AJ98"/>
    <mergeCell ref="AJ99:AJ100"/>
    <mergeCell ref="AJ101:AJ102"/>
    <mergeCell ref="AJ103:AJ104"/>
    <mergeCell ref="AJ85:AJ86"/>
    <mergeCell ref="AJ87:AJ88"/>
    <mergeCell ref="AJ89:AJ90"/>
    <mergeCell ref="BB39:BB40"/>
    <mergeCell ref="BB41:BB42"/>
    <mergeCell ref="BB43:BB44"/>
    <mergeCell ref="BB45:BB46"/>
    <mergeCell ref="BB47:BB48"/>
    <mergeCell ref="BE15:BE16"/>
    <mergeCell ref="BF15:BF16"/>
    <mergeCell ref="BG15:BG16"/>
    <mergeCell ref="BH15:BH16"/>
    <mergeCell ref="BB15:BB16"/>
    <mergeCell ref="BB59:BB60"/>
    <mergeCell ref="BB61:BB62"/>
    <mergeCell ref="BB63:BB64"/>
    <mergeCell ref="BB65:BB66"/>
    <mergeCell ref="BB67:BB68"/>
    <mergeCell ref="BB49:BB50"/>
    <mergeCell ref="BB51:BB52"/>
    <mergeCell ref="BB53:BB54"/>
    <mergeCell ref="BB55:BB56"/>
    <mergeCell ref="BB57:BB58"/>
    <mergeCell ref="BB79:BB80"/>
    <mergeCell ref="BB81:BB82"/>
    <mergeCell ref="BB83:BB84"/>
    <mergeCell ref="BB85:BB86"/>
    <mergeCell ref="BB87:BB88"/>
    <mergeCell ref="BB69:BB70"/>
    <mergeCell ref="BB71:BB72"/>
    <mergeCell ref="BB73:BB74"/>
    <mergeCell ref="BB75:BB76"/>
    <mergeCell ref="BB77:BB78"/>
    <mergeCell ref="BB101:BB102"/>
    <mergeCell ref="BB103:BB104"/>
    <mergeCell ref="BB105:BB106"/>
    <mergeCell ref="BB107:BB108"/>
    <mergeCell ref="BB89:BB90"/>
    <mergeCell ref="BB91:BB92"/>
    <mergeCell ref="BB93:BB94"/>
    <mergeCell ref="BB95:BB96"/>
    <mergeCell ref="BB97:BB98"/>
    <mergeCell ref="BG17:BG18"/>
    <mergeCell ref="BH17:BH18"/>
    <mergeCell ref="BD19:BD20"/>
    <mergeCell ref="BE19:BE20"/>
    <mergeCell ref="BF19:BF20"/>
    <mergeCell ref="BG19:BG20"/>
    <mergeCell ref="BH19:BH20"/>
    <mergeCell ref="BG25:BG26"/>
    <mergeCell ref="BH25:BH26"/>
    <mergeCell ref="BG27:BG28"/>
    <mergeCell ref="BH27:BH28"/>
    <mergeCell ref="BG21:BG22"/>
    <mergeCell ref="BH21:BH22"/>
    <mergeCell ref="BG23:BG24"/>
    <mergeCell ref="BH23:BH24"/>
    <mergeCell ref="BG33:BG34"/>
    <mergeCell ref="BH33:BH34"/>
    <mergeCell ref="BG35:BG36"/>
    <mergeCell ref="BH35:BH36"/>
    <mergeCell ref="BG29:BG30"/>
    <mergeCell ref="BH29:BH30"/>
    <mergeCell ref="BB109:BB110"/>
    <mergeCell ref="BB111:BB112"/>
    <mergeCell ref="BD17:BD18"/>
    <mergeCell ref="BE17:BE18"/>
    <mergeCell ref="BF17:BF18"/>
    <mergeCell ref="BD21:BD22"/>
    <mergeCell ref="BE21:BE22"/>
    <mergeCell ref="BF21:BF22"/>
    <mergeCell ref="BD25:BD26"/>
    <mergeCell ref="BE25:BE26"/>
    <mergeCell ref="BF25:BF26"/>
    <mergeCell ref="BD29:BD30"/>
    <mergeCell ref="BE29:BE30"/>
    <mergeCell ref="BF29:BF30"/>
    <mergeCell ref="BD33:BD34"/>
    <mergeCell ref="BE33:BE34"/>
    <mergeCell ref="BB99:BB100"/>
    <mergeCell ref="BD27:BD28"/>
    <mergeCell ref="BE27:BE28"/>
    <mergeCell ref="BF27:BF28"/>
    <mergeCell ref="BD23:BD24"/>
    <mergeCell ref="BE23:BE24"/>
    <mergeCell ref="BF23:BF24"/>
    <mergeCell ref="BF33:BF34"/>
    <mergeCell ref="BD35:BD36"/>
    <mergeCell ref="BE35:BE36"/>
    <mergeCell ref="BF35:BF36"/>
    <mergeCell ref="BD31:BD32"/>
    <mergeCell ref="BE31:BE32"/>
    <mergeCell ref="BF31:BF32"/>
    <mergeCell ref="BD47:BD48"/>
    <mergeCell ref="BE47:BE48"/>
    <mergeCell ref="BG31:BG32"/>
    <mergeCell ref="BH31:BH32"/>
    <mergeCell ref="BD39:BD40"/>
    <mergeCell ref="BE39:BE40"/>
    <mergeCell ref="BF39:BF40"/>
    <mergeCell ref="BG39:BG40"/>
    <mergeCell ref="BH39:BH40"/>
    <mergeCell ref="BD37:BD38"/>
    <mergeCell ref="BE37:BE38"/>
    <mergeCell ref="BF37:BF38"/>
    <mergeCell ref="BG37:BG38"/>
    <mergeCell ref="BH37:BH38"/>
    <mergeCell ref="BD43:BD44"/>
    <mergeCell ref="BE43:BE44"/>
    <mergeCell ref="BF43:BF44"/>
    <mergeCell ref="BG43:BG44"/>
    <mergeCell ref="BH43:BH44"/>
    <mergeCell ref="BD41:BD42"/>
    <mergeCell ref="BE41:BE42"/>
    <mergeCell ref="BF41:BF42"/>
    <mergeCell ref="BG41:BG42"/>
    <mergeCell ref="BH41:BH42"/>
    <mergeCell ref="BF47:BF48"/>
    <mergeCell ref="BG47:BG48"/>
    <mergeCell ref="BH47:BH48"/>
    <mergeCell ref="BD45:BD46"/>
    <mergeCell ref="BE45:BE46"/>
    <mergeCell ref="BF45:BF46"/>
    <mergeCell ref="BG45:BG46"/>
    <mergeCell ref="BH45:BH46"/>
    <mergeCell ref="BD51:BD52"/>
    <mergeCell ref="BE51:BE52"/>
    <mergeCell ref="BF51:BF52"/>
    <mergeCell ref="BG51:BG52"/>
    <mergeCell ref="BH51:BH52"/>
    <mergeCell ref="BD49:BD50"/>
    <mergeCell ref="BE49:BE50"/>
    <mergeCell ref="BF49:BF50"/>
    <mergeCell ref="BG49:BG50"/>
    <mergeCell ref="BH49:BH50"/>
    <mergeCell ref="BD55:BD56"/>
    <mergeCell ref="BE55:BE56"/>
    <mergeCell ref="BF55:BF56"/>
    <mergeCell ref="BG55:BG56"/>
    <mergeCell ref="BH55:BH56"/>
    <mergeCell ref="BD53:BD54"/>
    <mergeCell ref="BE53:BE54"/>
    <mergeCell ref="BF53:BF54"/>
    <mergeCell ref="BG53:BG54"/>
    <mergeCell ref="BH53:BH54"/>
    <mergeCell ref="BD59:BD60"/>
    <mergeCell ref="BE59:BE60"/>
    <mergeCell ref="BF59:BF60"/>
    <mergeCell ref="BG59:BG60"/>
    <mergeCell ref="BH59:BH60"/>
    <mergeCell ref="BD57:BD58"/>
    <mergeCell ref="BE57:BE58"/>
    <mergeCell ref="BF57:BF58"/>
    <mergeCell ref="BG57:BG58"/>
    <mergeCell ref="BH57:BH58"/>
    <mergeCell ref="BD63:BD64"/>
    <mergeCell ref="BE63:BE64"/>
    <mergeCell ref="BF63:BF64"/>
    <mergeCell ref="BG63:BG64"/>
    <mergeCell ref="BH63:BH64"/>
    <mergeCell ref="BD61:BD62"/>
    <mergeCell ref="BE61:BE62"/>
    <mergeCell ref="BF61:BF62"/>
    <mergeCell ref="BG61:BG62"/>
    <mergeCell ref="BH61:BH62"/>
    <mergeCell ref="BD67:BD68"/>
    <mergeCell ref="BE67:BE68"/>
    <mergeCell ref="BF67:BF68"/>
    <mergeCell ref="BG67:BG68"/>
    <mergeCell ref="BH67:BH68"/>
    <mergeCell ref="BD65:BD66"/>
    <mergeCell ref="BE65:BE66"/>
    <mergeCell ref="BF65:BF66"/>
    <mergeCell ref="BG65:BG66"/>
    <mergeCell ref="BH65:BH66"/>
    <mergeCell ref="BD71:BD72"/>
    <mergeCell ref="BE71:BE72"/>
    <mergeCell ref="BF71:BF72"/>
    <mergeCell ref="BG71:BG72"/>
    <mergeCell ref="BH71:BH72"/>
    <mergeCell ref="BD69:BD70"/>
    <mergeCell ref="BE69:BE70"/>
    <mergeCell ref="BF69:BF70"/>
    <mergeCell ref="BG69:BG70"/>
    <mergeCell ref="BH69:BH70"/>
    <mergeCell ref="BD75:BD76"/>
    <mergeCell ref="BE75:BE76"/>
    <mergeCell ref="BF75:BF76"/>
    <mergeCell ref="BG75:BG76"/>
    <mergeCell ref="BH75:BH76"/>
    <mergeCell ref="BD73:BD74"/>
    <mergeCell ref="BE73:BE74"/>
    <mergeCell ref="BF73:BF74"/>
    <mergeCell ref="BG73:BG74"/>
    <mergeCell ref="BH73:BH74"/>
    <mergeCell ref="BD79:BD80"/>
    <mergeCell ref="BE79:BE80"/>
    <mergeCell ref="BF79:BF80"/>
    <mergeCell ref="BG79:BG80"/>
    <mergeCell ref="BH79:BH80"/>
    <mergeCell ref="BD77:BD78"/>
    <mergeCell ref="BE77:BE78"/>
    <mergeCell ref="BF77:BF78"/>
    <mergeCell ref="BG77:BG78"/>
    <mergeCell ref="BH77:BH78"/>
    <mergeCell ref="BD83:BD84"/>
    <mergeCell ref="BE83:BE84"/>
    <mergeCell ref="BF83:BF84"/>
    <mergeCell ref="BG83:BG84"/>
    <mergeCell ref="BH83:BH84"/>
    <mergeCell ref="BD81:BD82"/>
    <mergeCell ref="BE81:BE82"/>
    <mergeCell ref="BF81:BF82"/>
    <mergeCell ref="BG81:BG82"/>
    <mergeCell ref="BH81:BH82"/>
    <mergeCell ref="BD87:BD88"/>
    <mergeCell ref="BE87:BE88"/>
    <mergeCell ref="BF87:BF88"/>
    <mergeCell ref="BG87:BG88"/>
    <mergeCell ref="BH87:BH88"/>
    <mergeCell ref="BD85:BD86"/>
    <mergeCell ref="BE85:BE86"/>
    <mergeCell ref="BF85:BF86"/>
    <mergeCell ref="BG85:BG86"/>
    <mergeCell ref="BH85:BH86"/>
    <mergeCell ref="BD91:BD92"/>
    <mergeCell ref="BE91:BE92"/>
    <mergeCell ref="BF91:BF92"/>
    <mergeCell ref="BG91:BG92"/>
    <mergeCell ref="BH91:BH92"/>
    <mergeCell ref="BD89:BD90"/>
    <mergeCell ref="BE89:BE90"/>
    <mergeCell ref="BF89:BF90"/>
    <mergeCell ref="BG89:BG90"/>
    <mergeCell ref="BH89:BH90"/>
    <mergeCell ref="BD95:BD96"/>
    <mergeCell ref="BE95:BE96"/>
    <mergeCell ref="BF95:BF96"/>
    <mergeCell ref="BG95:BG96"/>
    <mergeCell ref="BH95:BH96"/>
    <mergeCell ref="BD93:BD94"/>
    <mergeCell ref="BE93:BE94"/>
    <mergeCell ref="BF93:BF94"/>
    <mergeCell ref="BG93:BG94"/>
    <mergeCell ref="BH93:BH94"/>
    <mergeCell ref="BD99:BD100"/>
    <mergeCell ref="BE99:BE100"/>
    <mergeCell ref="BF99:BF100"/>
    <mergeCell ref="BG99:BG100"/>
    <mergeCell ref="BH99:BH100"/>
    <mergeCell ref="BD97:BD98"/>
    <mergeCell ref="BE97:BE98"/>
    <mergeCell ref="BF97:BF98"/>
    <mergeCell ref="BG97:BG98"/>
    <mergeCell ref="BH97:BH98"/>
    <mergeCell ref="BD111:BD112"/>
    <mergeCell ref="BE111:BE112"/>
    <mergeCell ref="BF111:BF112"/>
    <mergeCell ref="BG111:BG112"/>
    <mergeCell ref="BH111:BH112"/>
    <mergeCell ref="BD109:BD110"/>
    <mergeCell ref="BE109:BE110"/>
    <mergeCell ref="BF109:BF110"/>
    <mergeCell ref="BG109:BG110"/>
    <mergeCell ref="BH109:BH110"/>
    <mergeCell ref="BD103:BD104"/>
    <mergeCell ref="BE103:BE104"/>
    <mergeCell ref="BF103:BF104"/>
    <mergeCell ref="BG103:BG104"/>
    <mergeCell ref="BH103:BH104"/>
    <mergeCell ref="BD101:BD102"/>
    <mergeCell ref="BE101:BE102"/>
    <mergeCell ref="BF101:BF102"/>
    <mergeCell ref="BG101:BG102"/>
    <mergeCell ref="BH101:BH102"/>
    <mergeCell ref="BD107:BD108"/>
    <mergeCell ref="BE107:BE108"/>
    <mergeCell ref="BF107:BF108"/>
    <mergeCell ref="BG107:BG108"/>
    <mergeCell ref="BH107:BH108"/>
    <mergeCell ref="BD105:BD106"/>
    <mergeCell ref="BE105:BE106"/>
    <mergeCell ref="BF105:BF106"/>
    <mergeCell ref="BG105:BG106"/>
    <mergeCell ref="BH105:BH106"/>
  </mergeCells>
  <conditionalFormatting sqref="J13:AH14">
    <cfRule type="expression" dxfId="49" priority="104">
      <formula>"I12=ROUNDUP(RAND()*$X$7,0)"</formula>
    </cfRule>
  </conditionalFormatting>
  <conditionalFormatting sqref="J15:AH16">
    <cfRule type="expression" dxfId="48" priority="49">
      <formula>"I12=ROUNDUP(RAND()*$X$7,0)"</formula>
    </cfRule>
  </conditionalFormatting>
  <conditionalFormatting sqref="J17:AH18">
    <cfRule type="expression" dxfId="47" priority="48">
      <formula>"I12=ROUNDUP(RAND()*$X$7,0)"</formula>
    </cfRule>
  </conditionalFormatting>
  <conditionalFormatting sqref="J19:AH20">
    <cfRule type="expression" dxfId="46" priority="47">
      <formula>"I12=ROUNDUP(RAND()*$X$7,0)"</formula>
    </cfRule>
  </conditionalFormatting>
  <conditionalFormatting sqref="J21:AH22">
    <cfRule type="expression" dxfId="45" priority="46">
      <formula>"I12=ROUNDUP(RAND()*$X$7,0)"</formula>
    </cfRule>
  </conditionalFormatting>
  <conditionalFormatting sqref="J23:AH24">
    <cfRule type="expression" dxfId="44" priority="45">
      <formula>"I12=ROUNDUP(RAND()*$X$7,0)"</formula>
    </cfRule>
  </conditionalFormatting>
  <conditionalFormatting sqref="J25:AH26">
    <cfRule type="expression" dxfId="43" priority="44">
      <formula>"I12=ROUNDUP(RAND()*$X$7,0)"</formula>
    </cfRule>
  </conditionalFormatting>
  <conditionalFormatting sqref="J27:AH28">
    <cfRule type="expression" dxfId="42" priority="43">
      <formula>"I12=ROUNDUP(RAND()*$X$7,0)"</formula>
    </cfRule>
  </conditionalFormatting>
  <conditionalFormatting sqref="J29:AH30">
    <cfRule type="expression" dxfId="41" priority="42">
      <formula>"I12=ROUNDUP(RAND()*$X$7,0)"</formula>
    </cfRule>
  </conditionalFormatting>
  <conditionalFormatting sqref="J31:AH32">
    <cfRule type="expression" dxfId="40" priority="41">
      <formula>"I12=ROUNDUP(RAND()*$X$7,0)"</formula>
    </cfRule>
  </conditionalFormatting>
  <conditionalFormatting sqref="J33:AH34">
    <cfRule type="expression" dxfId="39" priority="40">
      <formula>"I12=ROUNDUP(RAND()*$X$7,0)"</formula>
    </cfRule>
  </conditionalFormatting>
  <conditionalFormatting sqref="J35:AH36">
    <cfRule type="expression" dxfId="38" priority="39">
      <formula>"I12=ROUNDUP(RAND()*$X$7,0)"</formula>
    </cfRule>
  </conditionalFormatting>
  <conditionalFormatting sqref="J37:AH38">
    <cfRule type="expression" dxfId="37" priority="38">
      <formula>"I12=ROUNDUP(RAND()*$X$7,0)"</formula>
    </cfRule>
  </conditionalFormatting>
  <conditionalFormatting sqref="J39:AH40">
    <cfRule type="expression" dxfId="36" priority="37">
      <formula>"I12=ROUNDUP(RAND()*$X$7,0)"</formula>
    </cfRule>
  </conditionalFormatting>
  <conditionalFormatting sqref="J41:AH42">
    <cfRule type="expression" dxfId="35" priority="36">
      <formula>"I12=ROUNDUP(RAND()*$X$7,0)"</formula>
    </cfRule>
  </conditionalFormatting>
  <conditionalFormatting sqref="J43:AH44">
    <cfRule type="expression" dxfId="34" priority="35">
      <formula>"I12=ROUNDUP(RAND()*$X$7,0)"</formula>
    </cfRule>
  </conditionalFormatting>
  <conditionalFormatting sqref="J45:AH46">
    <cfRule type="expression" dxfId="33" priority="34">
      <formula>"I12=ROUNDUP(RAND()*$X$7,0)"</formula>
    </cfRule>
  </conditionalFormatting>
  <conditionalFormatting sqref="J47:AH48">
    <cfRule type="expression" dxfId="32" priority="33">
      <formula>"I12=ROUNDUP(RAND()*$X$7,0)"</formula>
    </cfRule>
  </conditionalFormatting>
  <conditionalFormatting sqref="J49:AH50">
    <cfRule type="expression" dxfId="31" priority="32">
      <formula>"I12=ROUNDUP(RAND()*$X$7,0)"</formula>
    </cfRule>
  </conditionalFormatting>
  <conditionalFormatting sqref="J51:AH52">
    <cfRule type="expression" dxfId="30" priority="31">
      <formula>"I12=ROUNDUP(RAND()*$X$7,0)"</formula>
    </cfRule>
  </conditionalFormatting>
  <conditionalFormatting sqref="J53:AH54">
    <cfRule type="expression" dxfId="29" priority="30">
      <formula>"I12=ROUNDUP(RAND()*$X$7,0)"</formula>
    </cfRule>
  </conditionalFormatting>
  <conditionalFormatting sqref="J55:AH56">
    <cfRule type="expression" dxfId="28" priority="29">
      <formula>"I12=ROUNDUP(RAND()*$X$7,0)"</formula>
    </cfRule>
  </conditionalFormatting>
  <conditionalFormatting sqref="J57:AH58">
    <cfRule type="expression" dxfId="27" priority="28">
      <formula>"I12=ROUNDUP(RAND()*$X$7,0)"</formula>
    </cfRule>
  </conditionalFormatting>
  <conditionalFormatting sqref="J59:AH60">
    <cfRule type="expression" dxfId="26" priority="27">
      <formula>"I12=ROUNDUP(RAND()*$X$7,0)"</formula>
    </cfRule>
  </conditionalFormatting>
  <conditionalFormatting sqref="J61:AH62">
    <cfRule type="expression" dxfId="25" priority="26">
      <formula>"I12=ROUNDUP(RAND()*$X$7,0)"</formula>
    </cfRule>
  </conditionalFormatting>
  <conditionalFormatting sqref="J63:AH64">
    <cfRule type="expression" dxfId="24" priority="25">
      <formula>"I12=ROUNDUP(RAND()*$X$7,0)"</formula>
    </cfRule>
  </conditionalFormatting>
  <conditionalFormatting sqref="J65:AH66">
    <cfRule type="expression" dxfId="23" priority="24">
      <formula>"I12=ROUNDUP(RAND()*$X$7,0)"</formula>
    </cfRule>
  </conditionalFormatting>
  <conditionalFormatting sqref="J67:AH68">
    <cfRule type="expression" dxfId="22" priority="23">
      <formula>"I12=ROUNDUP(RAND()*$X$7,0)"</formula>
    </cfRule>
  </conditionalFormatting>
  <conditionalFormatting sqref="J69:AH70">
    <cfRule type="expression" dxfId="21" priority="22">
      <formula>"I12=ROUNDUP(RAND()*$X$7,0)"</formula>
    </cfRule>
  </conditionalFormatting>
  <conditionalFormatting sqref="J71:AH72">
    <cfRule type="expression" dxfId="20" priority="21">
      <formula>"I12=ROUNDUP(RAND()*$X$7,0)"</formula>
    </cfRule>
  </conditionalFormatting>
  <conditionalFormatting sqref="J73:AH74">
    <cfRule type="expression" dxfId="19" priority="20">
      <formula>"I12=ROUNDUP(RAND()*$X$7,0)"</formula>
    </cfRule>
  </conditionalFormatting>
  <conditionalFormatting sqref="J75:AH76">
    <cfRule type="expression" dxfId="18" priority="19">
      <formula>"I12=ROUNDUP(RAND()*$X$7,0)"</formula>
    </cfRule>
  </conditionalFormatting>
  <conditionalFormatting sqref="J77:AH78">
    <cfRule type="expression" dxfId="17" priority="18">
      <formula>"I12=ROUNDUP(RAND()*$X$7,0)"</formula>
    </cfRule>
  </conditionalFormatting>
  <conditionalFormatting sqref="J79:AH80">
    <cfRule type="expression" dxfId="16" priority="17">
      <formula>"I12=ROUNDUP(RAND()*$X$7,0)"</formula>
    </cfRule>
  </conditionalFormatting>
  <conditionalFormatting sqref="J81:AH82">
    <cfRule type="expression" dxfId="15" priority="16">
      <formula>"I12=ROUNDUP(RAND()*$X$7,0)"</formula>
    </cfRule>
  </conditionalFormatting>
  <conditionalFormatting sqref="J83:AH84">
    <cfRule type="expression" dxfId="14" priority="15">
      <formula>"I12=ROUNDUP(RAND()*$X$7,0)"</formula>
    </cfRule>
  </conditionalFormatting>
  <conditionalFormatting sqref="J85:AH86">
    <cfRule type="expression" dxfId="13" priority="14">
      <formula>"I12=ROUNDUP(RAND()*$X$7,0)"</formula>
    </cfRule>
  </conditionalFormatting>
  <conditionalFormatting sqref="J87:AH88">
    <cfRule type="expression" dxfId="12" priority="13">
      <formula>"I12=ROUNDUP(RAND()*$X$7,0)"</formula>
    </cfRule>
  </conditionalFormatting>
  <conditionalFormatting sqref="J89:AH90">
    <cfRule type="expression" dxfId="11" priority="12">
      <formula>"I12=ROUNDUP(RAND()*$X$7,0)"</formula>
    </cfRule>
  </conditionalFormatting>
  <conditionalFormatting sqref="J91:AH92">
    <cfRule type="expression" dxfId="10" priority="11">
      <formula>"I12=ROUNDUP(RAND()*$X$7,0)"</formula>
    </cfRule>
  </conditionalFormatting>
  <conditionalFormatting sqref="J93:AH94">
    <cfRule type="expression" dxfId="9" priority="10">
      <formula>"I12=ROUNDUP(RAND()*$X$7,0)"</formula>
    </cfRule>
  </conditionalFormatting>
  <conditionalFormatting sqref="J95:AH96">
    <cfRule type="expression" dxfId="8" priority="9">
      <formula>"I12=ROUNDUP(RAND()*$X$7,0)"</formula>
    </cfRule>
  </conditionalFormatting>
  <conditionalFormatting sqref="J97:AH98">
    <cfRule type="expression" dxfId="7" priority="8">
      <formula>"I12=ROUNDUP(RAND()*$X$7,0)"</formula>
    </cfRule>
  </conditionalFormatting>
  <conditionalFormatting sqref="J99:AH100">
    <cfRule type="expression" dxfId="6" priority="7">
      <formula>"I12=ROUNDUP(RAND()*$X$7,0)"</formula>
    </cfRule>
  </conditionalFormatting>
  <conditionalFormatting sqref="J101:AH102">
    <cfRule type="expression" dxfId="5" priority="6">
      <formula>"I12=ROUNDUP(RAND()*$X$7,0)"</formula>
    </cfRule>
  </conditionalFormatting>
  <conditionalFormatting sqref="J103:AH104">
    <cfRule type="expression" dxfId="4" priority="5">
      <formula>"I12=ROUNDUP(RAND()*$X$7,0)"</formula>
    </cfRule>
  </conditionalFormatting>
  <conditionalFormatting sqref="J105:AH106">
    <cfRule type="expression" dxfId="3" priority="4">
      <formula>"I12=ROUNDUP(RAND()*$X$7,0)"</formula>
    </cfRule>
  </conditionalFormatting>
  <conditionalFormatting sqref="J107:AH108">
    <cfRule type="expression" dxfId="2" priority="3">
      <formula>"I12=ROUNDUP(RAND()*$X$7,0)"</formula>
    </cfRule>
  </conditionalFormatting>
  <conditionalFormatting sqref="J109:AH110">
    <cfRule type="expression" dxfId="1" priority="2">
      <formula>"I12=ROUNDUP(RAND()*$X$7,0)"</formula>
    </cfRule>
  </conditionalFormatting>
  <conditionalFormatting sqref="J111:AH112">
    <cfRule type="expression" dxfId="0" priority="1">
      <formula>"I12=ROUNDUP(RAND()*$X$7,0)"</formula>
    </cfRule>
  </conditionalFormatting>
  <printOptions gridLines="1" gridLinesSet="0"/>
  <pageMargins left="0.75" right="0.75" top="1" bottom="1" header="0.5" footer="0.5"/>
  <pageSetup orientation="portrait" r:id="rId1"/>
  <headerFooter alignWithMargins="0">
    <oddHeader>&amp;C</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Fixed sample take</vt:lpstr>
      <vt:lpstr>Fixed sample take U5</vt:lpstr>
    </vt:vector>
  </TitlesOfParts>
  <Company>UNICEF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UNICEF-MICS</dc:creator>
  <cp:lastModifiedBy>Bo Robert Beshanski-Pedersen</cp:lastModifiedBy>
  <dcterms:created xsi:type="dcterms:W3CDTF">2013-01-25T12:53:52Z</dcterms:created>
  <dcterms:modified xsi:type="dcterms:W3CDTF">2017-05-26T11:38:22Z</dcterms:modified>
</cp:coreProperties>
</file>